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0" windowWidth="15480" windowHeight="8520" tabRatio="764" activeTab="8"/>
  </bookViews>
  <sheets>
    <sheet name="pie" sheetId="72" r:id="rId1"/>
    <sheet name="cont" sheetId="73" r:id="rId2"/>
    <sheet name="sup_sec" sheetId="74" r:id="rId3"/>
    <sheet name="use_sec" sheetId="75" r:id="rId4"/>
    <sheet name="balance" sheetId="56" r:id="rId5"/>
    <sheet name="SCAT" sheetId="82" r:id="rId6"/>
    <sheet name="UCAT" sheetId="83" r:id="rId7"/>
    <sheet name="sup_isic" sheetId="80" r:id="rId8"/>
    <sheet name="use_isic" sheetId="81" r:id="rId9"/>
  </sheets>
  <definedNames>
    <definedName name="_xlnm._FilterDatabase" localSheetId="7" hidden="1">sup_isic!$A$3</definedName>
    <definedName name="_xlnm._FilterDatabase" localSheetId="8" hidden="1">use_isic!$A$3</definedName>
    <definedName name="_JOB6" localSheetId="7">#REF!</definedName>
    <definedName name="_JOB6" localSheetId="6">#REF!</definedName>
    <definedName name="_JOB6" localSheetId="8">#REF!</definedName>
    <definedName name="_JOB6">#REF!</definedName>
    <definedName name="_xlnm.Print_Area" localSheetId="4">balance!$A$1:$Q$87</definedName>
    <definedName name="_xlnm.Print_Area" localSheetId="1">cont!$A$1:$E$45</definedName>
    <definedName name="_xlnm.Print_Area" localSheetId="0">pie!$A$1:$D$36</definedName>
    <definedName name="_xlnm.Print_Area" localSheetId="7">sup_isic!$A$1:$CX$88</definedName>
    <definedName name="_xlnm.Print_Area" localSheetId="2">sup_sec!$A$1:$N$19</definedName>
    <definedName name="_xlnm.Print_Area" localSheetId="8">use_isic!$A$1:$CV$87</definedName>
    <definedName name="_xlnm.Print_Area" localSheetId="3">use_sec!$A$1:$N$25</definedName>
    <definedName name="_xlnm.Print_Titles" localSheetId="4">balance!$2:$4</definedName>
  </definedNames>
  <calcPr calcId="125725"/>
</workbook>
</file>

<file path=xl/calcChain.xml><?xml version="1.0" encoding="utf-8"?>
<calcChain xmlns="http://schemas.openxmlformats.org/spreadsheetml/2006/main">
  <c r="AL8" i="83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7"/>
  <c r="O95" i="81" l="1"/>
  <c r="C7" i="72" l="1"/>
  <c r="M7" s="1"/>
  <c r="C6"/>
  <c r="M6" s="1"/>
  <c r="C5"/>
  <c r="M5" s="1"/>
  <c r="C9"/>
  <c r="C8"/>
  <c r="M8" s="1"/>
  <c r="C4"/>
  <c r="M4" s="1"/>
  <c r="D29" i="73"/>
  <c r="D39"/>
  <c r="D41"/>
  <c r="D18"/>
  <c r="D17"/>
  <c r="D43"/>
  <c r="D28"/>
  <c r="D35"/>
  <c r="D44"/>
  <c r="D19"/>
  <c r="D30"/>
  <c r="D34"/>
  <c r="D16"/>
  <c r="D15"/>
  <c r="D27"/>
  <c r="D31"/>
  <c r="D21"/>
  <c r="D40"/>
  <c r="D33"/>
  <c r="D38"/>
  <c r="D37"/>
  <c r="D36"/>
  <c r="D32"/>
  <c r="D20"/>
  <c r="D42"/>
  <c r="D22"/>
  <c r="D10"/>
  <c r="D8"/>
  <c r="D11"/>
  <c r="D7"/>
  <c r="D12"/>
  <c r="D9"/>
  <c r="D5"/>
  <c r="D14"/>
  <c r="D13"/>
  <c r="D6"/>
  <c r="D4"/>
</calcChain>
</file>

<file path=xl/comments1.xml><?xml version="1.0" encoding="utf-8"?>
<comments xmlns="http://schemas.openxmlformats.org/spreadsheetml/2006/main">
  <authors>
    <author>Ahmed_f</author>
  </authors>
  <commentList>
    <comment ref="L33" authorId="0">
      <text>
        <r>
          <rPr>
            <b/>
            <sz val="9"/>
            <color indexed="81"/>
            <rFont val="Tahoma"/>
            <family val="2"/>
          </rPr>
          <t>Ahmed_f:</t>
        </r>
        <r>
          <rPr>
            <sz val="9"/>
            <color indexed="81"/>
            <rFont val="Tahoma"/>
            <family val="2"/>
          </rPr>
          <t xml:space="preserve">
إضافة تكوين للسجاد من كود 38
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Ahmed_f:</t>
        </r>
        <r>
          <rPr>
            <sz val="9"/>
            <color indexed="81"/>
            <rFont val="Tahoma"/>
            <family val="2"/>
          </rPr>
          <t xml:space="preserve">
تشمل خدمات المناولة وخدمات الرحلات المدرسية وغيرها  والحج والعمرة</t>
        </r>
      </text>
    </comment>
  </commentList>
</comments>
</file>

<file path=xl/sharedStrings.xml><?xml version="1.0" encoding="utf-8"?>
<sst xmlns="http://schemas.openxmlformats.org/spreadsheetml/2006/main" count="2429" uniqueCount="800">
  <si>
    <t>011</t>
  </si>
  <si>
    <t>012</t>
  </si>
  <si>
    <t>013</t>
  </si>
  <si>
    <t>014</t>
  </si>
  <si>
    <t>بذور زيتية وثمار زيتية</t>
  </si>
  <si>
    <t>015</t>
  </si>
  <si>
    <t>نباتات حية وازهار مقطوفة وبصيلات وبذور وزهور وثمار وبذور نباتية</t>
  </si>
  <si>
    <t>016</t>
  </si>
  <si>
    <t>المحاصيل التى تستخرج منها المشروبات اوالتوابل</t>
  </si>
  <si>
    <t>017</t>
  </si>
  <si>
    <t xml:space="preserve">تبغ غير مصنع </t>
  </si>
  <si>
    <t>018</t>
  </si>
  <si>
    <t>نباتات  تستخدم لصناعة السكر</t>
  </si>
  <si>
    <t>019</t>
  </si>
  <si>
    <t>مواد نباتية خام غير مصنفة فى موضع أخر</t>
  </si>
  <si>
    <t>021</t>
  </si>
  <si>
    <t>حيوانات حية</t>
  </si>
  <si>
    <t>029</t>
  </si>
  <si>
    <t>منتجات حيوانية أخرى</t>
  </si>
  <si>
    <t>031</t>
  </si>
  <si>
    <t>خشب بصورته الخام</t>
  </si>
  <si>
    <t>032</t>
  </si>
  <si>
    <t>الصموغ الطبيعية</t>
  </si>
  <si>
    <t>039</t>
  </si>
  <si>
    <t>منتجات حراجية أخرى</t>
  </si>
  <si>
    <t>041</t>
  </si>
  <si>
    <t>أسماك حية طازجة أو مبردة</t>
  </si>
  <si>
    <t>042</t>
  </si>
  <si>
    <t>قشريات غير مجمدة ، رخويات، لافقاريات مائية أخرى حية أو طازجة أو مبردة</t>
  </si>
  <si>
    <t>049</t>
  </si>
  <si>
    <t>حيوانات مائية أخرى</t>
  </si>
  <si>
    <t>11</t>
  </si>
  <si>
    <t>فحم وليغنيت ، خث</t>
  </si>
  <si>
    <t>12</t>
  </si>
  <si>
    <t>النفط الخام والغاز الطبيعى</t>
  </si>
  <si>
    <t>14</t>
  </si>
  <si>
    <t>ركازات الفلزات</t>
  </si>
  <si>
    <t>15</t>
  </si>
  <si>
    <t>أحجار ورمل وطفل</t>
  </si>
  <si>
    <t>16</t>
  </si>
  <si>
    <t>معادن أخرى</t>
  </si>
  <si>
    <t>21</t>
  </si>
  <si>
    <t>اللحوم، والأسماك، والفواكه، والخضروات، والزيوت والدهون</t>
  </si>
  <si>
    <t>22</t>
  </si>
  <si>
    <t xml:space="preserve">منتجات الألبان </t>
  </si>
  <si>
    <t>23</t>
  </si>
  <si>
    <t>منتجات طواحين الحبوب والنشا ومنتجات النشا، المنتجات الغذائية الأخرى</t>
  </si>
  <si>
    <t>24</t>
  </si>
  <si>
    <t>المشروبات</t>
  </si>
  <si>
    <t>25</t>
  </si>
  <si>
    <t>منتجات التبغ</t>
  </si>
  <si>
    <t>26</t>
  </si>
  <si>
    <t>غزل وخيوط، أقمشة منسوجة ومعنقدة</t>
  </si>
  <si>
    <t>27</t>
  </si>
  <si>
    <t>الأصناف النسيجية الجاهزة خلاف الملابس</t>
  </si>
  <si>
    <t>28</t>
  </si>
  <si>
    <t xml:space="preserve">اقمشة تريكو او كروشيه وملبوسات </t>
  </si>
  <si>
    <t>29</t>
  </si>
  <si>
    <t xml:space="preserve">جلود ومنتجات جلدية واحذية </t>
  </si>
  <si>
    <t>31</t>
  </si>
  <si>
    <t>منتجات من خشب وفلين وقش ومواد ضفر</t>
  </si>
  <si>
    <t>32</t>
  </si>
  <si>
    <t>عجائن الورق والورق ومنتجات الورق ومواد مطبوعة واصناف ذات صلة بها</t>
  </si>
  <si>
    <t>33</t>
  </si>
  <si>
    <t>منتجات فرن الكوك والمنتجات النفطية المكررة والوقود النووى</t>
  </si>
  <si>
    <t>المواد الكيميائية الأساسية</t>
  </si>
  <si>
    <t>35</t>
  </si>
  <si>
    <t>منتجات كيميائية اخرى والياف اصطناعية</t>
  </si>
  <si>
    <t>36</t>
  </si>
  <si>
    <t xml:space="preserve">  المطاط و منتجات اللدائن</t>
  </si>
  <si>
    <t>37</t>
  </si>
  <si>
    <t>الزجاج والمنتجات الزجاجية والمنتجات غير الفلزية الأخرى غير المصنفة فى موضع اخر</t>
  </si>
  <si>
    <t>38</t>
  </si>
  <si>
    <t>اثاث وسلع اخرى قابلة للنقل غير مصنفة فى موضع اخر</t>
  </si>
  <si>
    <t>39</t>
  </si>
  <si>
    <t>نفايات او فضلات</t>
  </si>
  <si>
    <t>41</t>
  </si>
  <si>
    <t>الفلزات القاعدية</t>
  </si>
  <si>
    <t>42</t>
  </si>
  <si>
    <t>المنتجات المعدنية المصنعة باستثناء الآلات والمعدات</t>
  </si>
  <si>
    <t>43</t>
  </si>
  <si>
    <t>الآلات المستعملة في الأغراض العامة</t>
  </si>
  <si>
    <t>44</t>
  </si>
  <si>
    <t>آلات مخصصة الغرض</t>
  </si>
  <si>
    <t>45</t>
  </si>
  <si>
    <t>ألات المكاتب والمحاسبة والحساب الالكتروني</t>
  </si>
  <si>
    <t>46</t>
  </si>
  <si>
    <t>الآلات والأجهزة الكهربائية</t>
  </si>
  <si>
    <t>47</t>
  </si>
  <si>
    <t>معدات وأجهزة الراديو والتليفزيون والاتصالات</t>
  </si>
  <si>
    <t>48</t>
  </si>
  <si>
    <t>الأجهزة الطبية والأجهزة الدقيقة والأدوات البصرية وساعات اليد والساعات الكبيرة</t>
  </si>
  <si>
    <t>49</t>
  </si>
  <si>
    <t>معدات النقل</t>
  </si>
  <si>
    <t>الإنشاء</t>
  </si>
  <si>
    <t>خدمات الإقامة وخدمات تقديم الطعام والشراب</t>
  </si>
  <si>
    <t>خدمات النقل البري</t>
  </si>
  <si>
    <t>خدمات النقل المائي</t>
  </si>
  <si>
    <t>خدمات النقل الجوي</t>
  </si>
  <si>
    <t>خدمات النقل الداعمة والمساعدة</t>
  </si>
  <si>
    <t>خدمات البريد والسعاة</t>
  </si>
  <si>
    <t>خدمات الوساطة المالية والتأمين والخدمات المساعدة</t>
  </si>
  <si>
    <t>خدمات العقارات</t>
  </si>
  <si>
    <t>خدمات التأجير أو الاستئجار بدون مشغلين</t>
  </si>
  <si>
    <t>خدمات البحث والتطوير</t>
  </si>
  <si>
    <t>الخدمات القانونية والمحاسبية</t>
  </si>
  <si>
    <t xml:space="preserve">الخدمات المهنية والتقنية والتجارية الأخرى </t>
  </si>
  <si>
    <t>خدمات الاتصالات السلكية واللاسلكية وخدمات استعادة المعلومات وتوفيرها</t>
  </si>
  <si>
    <t>الخدمات الداعمة</t>
  </si>
  <si>
    <t>الخدمات المتصلة بالزراعة والقنص والحراجة وصيد الأسماك والتعدين والمرافق</t>
  </si>
  <si>
    <t>خدمات الصيانة والإصلاح (ماعدا الإنشاء)</t>
  </si>
  <si>
    <t>خدمات الصناعة التحويلية للمدخلات المادية المملوكة للآخرين</t>
  </si>
  <si>
    <t>الخدمات الأخرى للصناعة التحويلية</t>
  </si>
  <si>
    <t>خدمات الإدارة العامة والخدمات الأخرى المقدمة للمجتمع ككل وخدمات الضمان الاجتماعي الإلزامي</t>
  </si>
  <si>
    <t>خدمات التعليم</t>
  </si>
  <si>
    <t>الخدمات الصحية والاجتماعية</t>
  </si>
  <si>
    <t>خدمات الصرف الصحي والتخلص من النفايات وخدمات المرافق الصحية وغيرها من خدمات حماية البيئة</t>
  </si>
  <si>
    <t>خدمات المنظمات ذات العضوية</t>
  </si>
  <si>
    <t>الخدمات الترويحية والثقافية والرياضية</t>
  </si>
  <si>
    <t>الخدمات الأخرى</t>
  </si>
  <si>
    <t>الخدمات المنزلية</t>
  </si>
  <si>
    <t xml:space="preserve"> خدمات توزيع الكهرباء وخدمات توزيع الغاز والمياه عن طريق خطوط رئيسية</t>
  </si>
  <si>
    <t>أنشطة خدمات دعم التعدين</t>
  </si>
  <si>
    <t>أنشطة خدمات المعلومات</t>
  </si>
  <si>
    <t>أنشطة الخدمات الشخصية الأخرى</t>
  </si>
  <si>
    <t>التكوين الرأسمالي الثابت</t>
  </si>
  <si>
    <t>التغير في المخزون</t>
  </si>
  <si>
    <t>01</t>
  </si>
  <si>
    <t>03</t>
  </si>
  <si>
    <t>التعليم</t>
  </si>
  <si>
    <t>الكود</t>
  </si>
  <si>
    <t>الواردات
Imports</t>
  </si>
  <si>
    <t>سلعية (سيف )</t>
  </si>
  <si>
    <t>خدمية</t>
  </si>
  <si>
    <t>إجمالى الواردات</t>
  </si>
  <si>
    <t>هامش النقل</t>
  </si>
  <si>
    <t>هامش التجارة</t>
  </si>
  <si>
    <t xml:space="preserve"> Goods
 (cif)</t>
  </si>
  <si>
    <t xml:space="preserve"> Services </t>
  </si>
  <si>
    <t>Transportation Margin</t>
  </si>
  <si>
    <t>Trade margin</t>
  </si>
  <si>
    <t>مشتريات المقيمين المباشرة في الخارج</t>
  </si>
  <si>
    <t>مشتريات غير المقيمين المباشرة في الداخل</t>
  </si>
  <si>
    <t>القيمة بالألف جنيه</t>
  </si>
  <si>
    <t>جملة مستلزمات الإنتاج</t>
  </si>
  <si>
    <t>68</t>
  </si>
  <si>
    <t>84</t>
  </si>
  <si>
    <t>85</t>
  </si>
  <si>
    <t>الانفاق الاستهلاكى النهائى
final consumption expenditure</t>
  </si>
  <si>
    <t>الصادرات
Exports</t>
  </si>
  <si>
    <t>إجمالي الاستخدام بأسعار المشترين</t>
  </si>
  <si>
    <t>الإنفاق الاستهلاكي النهائي للهيئات التي لاتهدف للربح</t>
  </si>
  <si>
    <t>الإنفاق الاستهلاكي النهائي للحكومة</t>
  </si>
  <si>
    <t>الإنفاق الاستهلاكي النهائي للعائلات</t>
  </si>
  <si>
    <t>إجمالى الإنفاق الاستهلاكي النهائي</t>
  </si>
  <si>
    <t>إجمالى التكوين الرأسمالي</t>
  </si>
  <si>
    <t xml:space="preserve">سلعية </t>
  </si>
  <si>
    <t>إجمالى الصادرات</t>
  </si>
  <si>
    <t>Total final consumption expenditure</t>
  </si>
  <si>
    <t>Fixed capital formation</t>
  </si>
  <si>
    <t>Total capital formation</t>
  </si>
  <si>
    <t>Cereals</t>
  </si>
  <si>
    <t>Vegetables</t>
  </si>
  <si>
    <t>Fruit and nuts</t>
  </si>
  <si>
    <t>Oil  seeds and oleaginous fruit</t>
  </si>
  <si>
    <t>Living plants; cut flowers and flower buds; flower seeds and fruit seeds; vegetable seeds</t>
  </si>
  <si>
    <t>Beverages and spice crops</t>
  </si>
  <si>
    <t>Unmanufactured tobacco</t>
  </si>
  <si>
    <t>Plants used for sugar manufacturing</t>
  </si>
  <si>
    <t>Raw vegetable materials n.e.c.</t>
  </si>
  <si>
    <t>Live animals</t>
  </si>
  <si>
    <t>Other animal products</t>
  </si>
  <si>
    <t>Wood in the rough</t>
  </si>
  <si>
    <t>Natural gums</t>
  </si>
  <si>
    <t>Other forestry products</t>
  </si>
  <si>
    <t>Fishes, live, fresh or chilled</t>
  </si>
  <si>
    <t>Crustaceans, not frozen; oysters; other aquatic invertebrates, live, fresh or chilled</t>
  </si>
  <si>
    <t>Other aquatic animals</t>
  </si>
  <si>
    <t>Coal and lignite; peat</t>
  </si>
  <si>
    <t>Crude petroleum and natural gas</t>
  </si>
  <si>
    <t>Metal ores</t>
  </si>
  <si>
    <t>Stone, sand and clay</t>
  </si>
  <si>
    <t>Other minerals</t>
  </si>
  <si>
    <t>Meat, fish, fruit, vegetables, oils and fats</t>
  </si>
  <si>
    <t>Dairy products</t>
  </si>
  <si>
    <t>Grain mill products, starches and starch products; other food products</t>
  </si>
  <si>
    <t>Beverages</t>
  </si>
  <si>
    <t>Tobacco products</t>
  </si>
  <si>
    <t>Yarn and thread; woven and tufted textile fabrics</t>
  </si>
  <si>
    <t>Textile articles other than apparel</t>
  </si>
  <si>
    <t>Knitted or crocheted fabrics; wearing apparel</t>
  </si>
  <si>
    <t>Leather and leather products; footwear</t>
  </si>
  <si>
    <t>Products of wood, cork, straw and plaiting materials</t>
  </si>
  <si>
    <t>Pulp, paper and paper products; printed matter and related articles</t>
  </si>
  <si>
    <t>Coke oven products; refined petroleum  products; nuclear fuel</t>
  </si>
  <si>
    <t>Basic chemicals</t>
  </si>
  <si>
    <t>34</t>
  </si>
  <si>
    <t>Other chemical products; man-made fibres</t>
  </si>
  <si>
    <t>Rubber and plastics products</t>
  </si>
  <si>
    <t>Glass and glass products and other non-metallic products n.e.c.</t>
  </si>
  <si>
    <t>Furniture; other transportable goods n.e.c.</t>
  </si>
  <si>
    <t>Wastes or scraps</t>
  </si>
  <si>
    <t>Basic metals</t>
  </si>
  <si>
    <t>Fabricated metal products, except machinery and equipment</t>
  </si>
  <si>
    <t>General-purpose machinery</t>
  </si>
  <si>
    <t>Special-purpose machinery</t>
  </si>
  <si>
    <t>Office, accounting and computing machinery</t>
  </si>
  <si>
    <t>Electrical machinery and apparatus</t>
  </si>
  <si>
    <t>Radio, television and communication equipment and apparatus</t>
  </si>
  <si>
    <t>Medical appliances, precision and optical  instruments, watches and clocks</t>
  </si>
  <si>
    <t>Transport equipment</t>
  </si>
  <si>
    <t>Construction services</t>
  </si>
  <si>
    <t>5</t>
  </si>
  <si>
    <t>Lodging; food and beverage serving services</t>
  </si>
  <si>
    <t>63</t>
  </si>
  <si>
    <t>Land transport services</t>
  </si>
  <si>
    <t>64</t>
  </si>
  <si>
    <t>Water transport services</t>
  </si>
  <si>
    <t>65</t>
  </si>
  <si>
    <t>Air transport services</t>
  </si>
  <si>
    <t>66</t>
  </si>
  <si>
    <t>Supporting and auxiliary transport services</t>
  </si>
  <si>
    <t>67</t>
  </si>
  <si>
    <t>Postal and courier services</t>
  </si>
  <si>
    <t>Electricity distribution services; gas and water distribution services through mains</t>
  </si>
  <si>
    <t>69</t>
  </si>
  <si>
    <t>Financial intermediation, insurance and auxiliary services</t>
  </si>
  <si>
    <t>71</t>
  </si>
  <si>
    <t>Real estate services</t>
  </si>
  <si>
    <t>72</t>
  </si>
  <si>
    <t>Leasing or rental services without operator</t>
  </si>
  <si>
    <t>73</t>
  </si>
  <si>
    <t>Research and development services</t>
  </si>
  <si>
    <t>81</t>
  </si>
  <si>
    <t>Legal and accounting services</t>
  </si>
  <si>
    <t>82</t>
  </si>
  <si>
    <t>Other professional, technical and business services</t>
  </si>
  <si>
    <t>83</t>
  </si>
  <si>
    <t>Telecommunications services; information retrieval and supply services</t>
  </si>
  <si>
    <t>Support services</t>
  </si>
  <si>
    <t>Services incidental to agriculture, hunting, forestry, fishing, mining and utilities</t>
  </si>
  <si>
    <t>86</t>
  </si>
  <si>
    <t>Maintenance, repair and installation (except construction) services</t>
  </si>
  <si>
    <t>87</t>
  </si>
  <si>
    <t>Manufacturing services on physical inputs owned by others</t>
  </si>
  <si>
    <t>88</t>
  </si>
  <si>
    <t>Other manufacturing services</t>
  </si>
  <si>
    <t>89</t>
  </si>
  <si>
    <t>Public administration and other services to the community as a whole; compulsory social security services</t>
  </si>
  <si>
    <t>91</t>
  </si>
  <si>
    <t>Education services</t>
  </si>
  <si>
    <t>92</t>
  </si>
  <si>
    <t>Health and social services</t>
  </si>
  <si>
    <t>93</t>
  </si>
  <si>
    <t>Sewage and refuse disposal, sanitation and other environmental protection services</t>
  </si>
  <si>
    <t>94</t>
  </si>
  <si>
    <t>Services of membership organizations</t>
  </si>
  <si>
    <t>95</t>
  </si>
  <si>
    <t>Recreational, cultural and sporting services</t>
  </si>
  <si>
    <t>96</t>
  </si>
  <si>
    <t>Other services</t>
  </si>
  <si>
    <t>97</t>
  </si>
  <si>
    <t>Domestic services</t>
  </si>
  <si>
    <t>98</t>
  </si>
  <si>
    <t>Direct purchases of residents abroad</t>
  </si>
  <si>
    <t>Direct purchases of non-residents indoors</t>
  </si>
  <si>
    <t>Total intermediate consumption</t>
  </si>
  <si>
    <t>Value added by basic Prices</t>
  </si>
  <si>
    <t>Wages</t>
  </si>
  <si>
    <t>Depreciation</t>
  </si>
  <si>
    <t>Net operating surplus</t>
  </si>
  <si>
    <t xml:space="preserve">Total production </t>
  </si>
  <si>
    <t>جملة الإنتاج المحلي بالأسعار الأساسية</t>
  </si>
  <si>
    <t>Tariffs</t>
  </si>
  <si>
    <t xml:space="preserve">الرسوم الجمركية </t>
  </si>
  <si>
    <t>الإعانات على المنتجات</t>
  </si>
  <si>
    <t>Net taxes, Tariffs and subsidies</t>
  </si>
  <si>
    <t>صافي الضرائب والرسوم الجمركية  والإعانات</t>
  </si>
  <si>
    <t>جملة العرض بالأسعار الأساسية</t>
  </si>
  <si>
    <t>Total</t>
  </si>
  <si>
    <t xml:space="preserve">جملة </t>
  </si>
  <si>
    <t xml:space="preserve">                                   Activities   </t>
  </si>
  <si>
    <t>Electricity, town gas, steam and hot water</t>
  </si>
  <si>
    <t xml:space="preserve">توليد الكهرباء وغاز المدن والبخار والمياه الساخنة </t>
  </si>
  <si>
    <t>Taxes on production</t>
  </si>
  <si>
    <t xml:space="preserve">  Subsidies on products</t>
  </si>
  <si>
    <t xml:space="preserve"> Subsidies on production</t>
  </si>
  <si>
    <t>Code</t>
  </si>
  <si>
    <t>صيد الأسماك وتربية المائيات</t>
  </si>
  <si>
    <t>أنشطة زراعة المحاصيل والإنتاج الحيواني والصيد والخدمات المتصلة</t>
  </si>
  <si>
    <t>حـبــــــــــــــــــــــــــــوب</t>
  </si>
  <si>
    <t>خــضـــــــــــــــــــــــــــر</t>
  </si>
  <si>
    <t>فواكــــه وجـوزيــــــات</t>
  </si>
  <si>
    <t>إجمالى العرض 
بأسعار المشترين</t>
  </si>
  <si>
    <t>Total supply at purchasing prices</t>
  </si>
  <si>
    <t>الأجـــــــــــور</t>
  </si>
  <si>
    <t>الـضـرائب على الإنتــاج</t>
  </si>
  <si>
    <t>الإهـــلاك</t>
  </si>
  <si>
    <t>فـائض التشغيـل الـصـافـي</t>
  </si>
  <si>
    <t>إجـمـالـي الإنتــاج</t>
  </si>
  <si>
    <t>الإعـانـات على الإنتــاج</t>
  </si>
  <si>
    <t>الـقيمـة الـمضـافة بالأسعــار الأسـاسيـة</t>
  </si>
  <si>
    <t xml:space="preserve"> Goods</t>
  </si>
  <si>
    <t>Services</t>
  </si>
  <si>
    <t>Total Exports</t>
  </si>
  <si>
    <t>Total Imports</t>
  </si>
  <si>
    <t>Final consumption expenditure N.P.I.S.H.s</t>
  </si>
  <si>
    <t>Government final consumption expenditure</t>
  </si>
  <si>
    <t>Household final consumption expenditure</t>
  </si>
  <si>
    <t>Change in inventories</t>
  </si>
  <si>
    <t>هوامش النقل والتجارة
Transportation and tarde margins</t>
  </si>
  <si>
    <t xml:space="preserve">  التكوين الرأسمالي 
Capital Formation</t>
  </si>
  <si>
    <t>Value by Thousand LE</t>
  </si>
  <si>
    <t xml:space="preserve">Total use at purchasing prices </t>
  </si>
  <si>
    <t>Total domestic production at basic prices</t>
  </si>
  <si>
    <t>Total supply at basic prices</t>
  </si>
  <si>
    <t>61+62</t>
  </si>
  <si>
    <t>خدمات تجارة الجملة والتجزئة</t>
  </si>
  <si>
    <t>Wholesale and retail trade services</t>
  </si>
  <si>
    <t xml:space="preserve">    المنتجات 
    (التصنيف المركزى للمنتجات 1,1)  </t>
  </si>
  <si>
    <t xml:space="preserve">                                   الانشطة</t>
  </si>
  <si>
    <t xml:space="preserve">      Products
      (CPC 1.1)</t>
  </si>
  <si>
    <t>02</t>
  </si>
  <si>
    <t>الحراجة وقطع الأخشاب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</si>
  <si>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</si>
  <si>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</si>
  <si>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</si>
  <si>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</si>
  <si>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</si>
  <si>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</si>
  <si>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</si>
  <si>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</si>
  <si>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</si>
  <si>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</si>
  <si>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</si>
  <si>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</si>
  <si>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</si>
  <si>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</si>
  <si>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المنتجات الصيدلانية الأساسية والمستحضرات الصيدلانية</t>
  </si>
  <si>
    <t>صُنع منتجات المطاط واللدائن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</si>
  <si>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</si>
  <si>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</si>
  <si>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</si>
  <si>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</si>
  <si>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</si>
  <si>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</si>
  <si>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</si>
  <si>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</si>
  <si>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</si>
  <si>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</si>
  <si>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</si>
  <si>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</si>
  <si>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</si>
  <si>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</si>
  <si>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وتصريفها، واسترجاع المواد</t>
  </si>
  <si>
    <t>تشييد المباني</t>
  </si>
  <si>
    <t>الهندسة المدنية</t>
  </si>
  <si>
    <t>أنشطة التشييد المتخصصة</t>
  </si>
  <si>
    <t>تجارة الجملة والتجزئة وإصلاح المركبات ذات المحركات والدراجات النارية</t>
  </si>
  <si>
    <t>تجارة الجملة، باستثناء المركبات ذات المحركات والدراجات النارية</t>
  </si>
  <si>
    <t>تجارة التجزئة، باستثناء المركبات ذات المحركات والدراجات النارية</t>
  </si>
  <si>
    <t>النقل البري والنقل عبر الأنابيب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</si>
  <si>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</si>
  <si>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</si>
  <si>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</si>
  <si>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</si>
  <si>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</si>
  <si>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أنشطة خدمات الأطعمة والمشروبات</t>
  </si>
  <si>
    <t>أنشطة النشر</t>
  </si>
  <si>
    <t>أنشطة إنتاج الأفلام والبرامج التليفزيونية والتسجيلات الصوتية ونشر الموسيقى</t>
  </si>
  <si>
    <t>أنشطة البرمجة والإذاعة</t>
  </si>
  <si>
    <t>الاتصالات</t>
  </si>
  <si>
    <t>أنشطة البرمجة الحاسوبية والخبرة الاستشارية وما يتصل بها من أنشطة</t>
  </si>
  <si>
    <t>أنشطة الخدمات المالية، فيما عدا تمويل التأمين وصناديق المعاشات</t>
  </si>
  <si>
    <t>تمويل التأمين وإعادة التأمين وصناديق المعاشات التقاعدية باستثناء الضمان الاجتماعي الإلزامي</t>
  </si>
  <si>
    <t>الأنشطة المساعدة لأنشطة الخدمات المالية وأنشطة التأمين</t>
  </si>
  <si>
    <t>الأنشطة العقارية</t>
  </si>
  <si>
    <t>الأنشطة القانونية وأنشطة المحاسبة</t>
  </si>
  <si>
    <t>أنشطة المكاتب الرئيسية، والأنشطة الاستشارية في مجال الإدارة</t>
  </si>
  <si>
    <t>الأنشطة المعمارية والهندسية، والاختبارات الفنية والتحليل</t>
  </si>
  <si>
    <t>البحث والتطوير في المجال العلمي</t>
  </si>
  <si>
    <t>أبحاث الإعلان والسوق</t>
  </si>
  <si>
    <t>الأنشطة المهنية والعلمية والتقنية الأخرى</t>
  </si>
  <si>
    <t>الأنشطة البيطرية</t>
  </si>
  <si>
    <t>الأنشطة الإيجارية</t>
  </si>
  <si>
    <t>أنشطة الاستخدام</t>
  </si>
  <si>
    <t>وكالات السفر ومشغّلو الجولات السياحية وخدمات الحجز والأنشطة المتصلة بها</t>
  </si>
  <si>
    <t>أنشطة الأمن والتحقيقات</t>
  </si>
  <si>
    <t>أنشطة تقديم الخدمات للمباني وتجميل المواقع</t>
  </si>
  <si>
    <t>الأنشطة الإدارية للمكاتب، وأنشطة الدعم للمكاتب وغير ذلك من أنشطة الدعم للأعمال</t>
  </si>
  <si>
    <t>الأنشطة في مجال صحة الإنسان</t>
  </si>
  <si>
    <t>أنشطة الرعاية مع الإقامة</t>
  </si>
  <si>
    <t>أنشطة العمل الاجتماعي، دون إقامة</t>
  </si>
  <si>
    <t>الأنشطة الإبداعية والفنون وأنشطة الترفيه</t>
  </si>
  <si>
    <t>أنشطة المكتبات والمحفوظات والمتاحف والأنشطة الثقافية الأخرى</t>
  </si>
  <si>
    <t>أنشطة ألعاب القمار والمراهنة</t>
  </si>
  <si>
    <t>الأنشطة الرياضية وأنشطة التسلية والترفيه</t>
  </si>
  <si>
    <t>أنشطة المنظمات ذات العضوية</t>
  </si>
  <si>
    <t>إصلاح أجهزة الحاسوب والسلع الشخصية والمنزلية</t>
  </si>
  <si>
    <t>الأنشطة الإقتصادية</t>
  </si>
  <si>
    <t>General public services</t>
  </si>
  <si>
    <t>Education</t>
  </si>
  <si>
    <t>الحكومة العامة</t>
  </si>
  <si>
    <t>جملة الاستهلاك الوسيط</t>
  </si>
  <si>
    <t>Total intermediat consumption</t>
  </si>
  <si>
    <t>Transportation margin</t>
  </si>
  <si>
    <t>Total exports</t>
  </si>
  <si>
    <t>حبوب</t>
  </si>
  <si>
    <t>خضر</t>
  </si>
  <si>
    <t>فواكه وجوزيات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</si>
  <si>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</si>
  <si>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</si>
  <si>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</si>
  <si>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</si>
  <si>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</si>
  <si>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</si>
  <si>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</si>
  <si>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</si>
  <si>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</si>
  <si>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</si>
  <si>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</si>
  <si>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</si>
  <si>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</si>
  <si>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</si>
  <si>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</si>
  <si>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</si>
  <si>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</si>
  <si>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</si>
  <si>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</si>
  <si>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</si>
  <si>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 xml:space="preserve">                                  Categories   </t>
  </si>
  <si>
    <t>التعدين واستغلال المحاجر</t>
  </si>
  <si>
    <t>الصناعات التحويلية</t>
  </si>
  <si>
    <t>إمدادات الكهرباء والغاز والبخار وإمدادات تكييف الهواء</t>
  </si>
  <si>
    <t>الإمداد المائي وشبكات الصرف الصحي وإدارة ومعالجة النفايات</t>
  </si>
  <si>
    <t>التشييد والبناء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</si>
  <si>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</si>
  <si>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</si>
  <si>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</si>
  <si>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</si>
  <si>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</si>
  <si>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الأنشطه العلمية والتقنية المتخصصة</t>
  </si>
  <si>
    <t xml:space="preserve">الأنشطه الإدارية وخدمات الدعم     </t>
  </si>
  <si>
    <t>الإدارة العامة والدفاع والضمان الإجتماعي</t>
  </si>
  <si>
    <t>أنشطه الخدمات الاخري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</si>
  <si>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</si>
  <si>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</si>
  <si>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</si>
  <si>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</si>
  <si>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</si>
  <si>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</si>
  <si>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</si>
  <si>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</si>
  <si>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</si>
  <si>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</si>
  <si>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</si>
  <si>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</si>
  <si>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</si>
  <si>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</si>
  <si>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</si>
  <si>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</si>
  <si>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</si>
  <si>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</si>
  <si>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</si>
  <si>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الوساطة المالية عدا التأمين وتوفير الاعتمادات لمعاشات التقاعد</t>
  </si>
  <si>
    <t>التأمين وتوفير الاعتمادات لمعاشات لتقاعد عدا الضمان الاجتماعي الإجباري</t>
  </si>
  <si>
    <t>الأنشطة المساعدة للوساطة المالية</t>
  </si>
  <si>
    <t>الإدارة العامة والدفاع والضمان الاجتماعي</t>
  </si>
  <si>
    <t>Financial service activities, except insurance and pension funding</t>
  </si>
  <si>
    <t>Insurance, reinsurance and pension funding, except compulsory social security</t>
  </si>
  <si>
    <t>Activities auxiliary to financial service and insurance activities</t>
  </si>
  <si>
    <t>ضرائب المبيعات على السلع المستوردة</t>
  </si>
  <si>
    <t>الضرائب الأخرى على المنتجات</t>
  </si>
  <si>
    <t>Sales Tax on Imported Goods</t>
  </si>
  <si>
    <t>Sales Tax on Domestic Goods</t>
  </si>
  <si>
    <t xml:space="preserve">Other Taxes on products </t>
  </si>
  <si>
    <t>أ</t>
  </si>
  <si>
    <t>ب</t>
  </si>
  <si>
    <t>ج</t>
  </si>
  <si>
    <t>د</t>
  </si>
  <si>
    <t>ه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</si>
  <si>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</si>
  <si>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</si>
  <si>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</si>
  <si>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</si>
  <si>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</si>
  <si>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</si>
  <si>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</si>
  <si>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</si>
  <si>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</si>
  <si>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</si>
  <si>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</si>
  <si>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</si>
  <si>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</si>
  <si>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>ق</t>
  </si>
  <si>
    <t>ر</t>
  </si>
  <si>
    <t>الواردات</t>
  </si>
  <si>
    <t>الهوامش</t>
  </si>
  <si>
    <t>صافي الضرائب</t>
  </si>
  <si>
    <t>الصادرات</t>
  </si>
  <si>
    <t>جملة الاستخدام بأسعار المشترين</t>
  </si>
  <si>
    <t>ضرائب المبيعات على المنتجات المحلية</t>
  </si>
  <si>
    <t>Imports</t>
  </si>
  <si>
    <t>Margins</t>
  </si>
  <si>
    <t>Net Taxes</t>
  </si>
  <si>
    <t>Total Supply at Purchsers Prices</t>
  </si>
  <si>
    <t>إجمالي الإنتاج المحلي بالأسعار الأساسية</t>
  </si>
  <si>
    <t>Total Domestic Production at Basic Prices</t>
  </si>
  <si>
    <t>Total Intermediate Consumption</t>
  </si>
  <si>
    <t>Household Final Consumption Expenditure</t>
  </si>
  <si>
    <t>Government Final Consumption Expenditure</t>
  </si>
  <si>
    <t>NPISHs Final Consumption Expenditure</t>
  </si>
  <si>
    <t>Fixed Captal Formation</t>
  </si>
  <si>
    <t>Change in Inventories</t>
  </si>
  <si>
    <t>Exports</t>
  </si>
  <si>
    <t>Total Use at Purchasing Prices</t>
  </si>
  <si>
    <t>الإنفاق الاستهلاكي النهائي للهيئات</t>
  </si>
  <si>
    <t>بالأسعار الجارية بالمليون جنيه</t>
  </si>
  <si>
    <t>At Current Price m.LE</t>
  </si>
  <si>
    <t>القطاع</t>
  </si>
  <si>
    <t xml:space="preserve">مساهمة القطاعات التنظيمية فى
القيمة المضافة 
 contribution  of organizational sectors in
% VA </t>
  </si>
  <si>
    <t>Sector</t>
  </si>
  <si>
    <t>المشروعات غير المالية</t>
  </si>
  <si>
    <t xml:space="preserve">Non-financial corporations </t>
  </si>
  <si>
    <t>Financial corporations</t>
  </si>
  <si>
    <t>General government</t>
  </si>
  <si>
    <t xml:space="preserve"> N.P.I.S.H.s</t>
  </si>
  <si>
    <t>إجمالى القيمة المضافة</t>
  </si>
  <si>
    <t>Total Value Added</t>
  </si>
  <si>
    <t xml:space="preserve">    At Current Price m.LE</t>
  </si>
  <si>
    <t>القيمة المضافة 
بالأسعار الأساسية
VA 
  at basic Prices</t>
  </si>
  <si>
    <t>Economic activities</t>
  </si>
  <si>
    <t>أ- المشروعات غير المالية</t>
  </si>
  <si>
    <t>A- Non-financial Corporations</t>
  </si>
  <si>
    <t>أنشطة الزراعة واستغلال الغابات وقطع الاشجار وصيد الأسماك</t>
  </si>
  <si>
    <t>Agriculture , forestry and fishing activities</t>
  </si>
  <si>
    <t>أنشطة التعدين واستغلال المحاجر</t>
  </si>
  <si>
    <t>Mining and quarrying activities</t>
  </si>
  <si>
    <t>أنشطة الصناعة التحويلية</t>
  </si>
  <si>
    <t>Manufacturing industry activities</t>
  </si>
  <si>
    <t>أنشطة إمدادات الكهرباء والغاز والبخار وإمدادات تكييف الهواء</t>
  </si>
  <si>
    <t>Electricity, gas, steam and air conditioning supply activities</t>
  </si>
  <si>
    <t>أنشطة إمدادات المياه وانشطة الصرف وإدارة  النفايات ومعالجتها</t>
  </si>
  <si>
    <t>Water supply sewerage, waste management and remediation activities</t>
  </si>
  <si>
    <t>أنشطة تجارة الجملة والتجزئة وإصلاح المركبات ذات المحركات والدراجات النارية</t>
  </si>
  <si>
    <t>أنشطة النقل والتخزين</t>
  </si>
  <si>
    <t>أنشطة خدمات الإقامة والطعام</t>
  </si>
  <si>
    <t>أنشطة المعلومات والاتصالات</t>
  </si>
  <si>
    <t>Information and communication activities</t>
  </si>
  <si>
    <t>الأنشطة المهنية والعلمية والتقنية</t>
  </si>
  <si>
    <t>أنشطة الخدمات الإدارية وخدمات الدعم</t>
  </si>
  <si>
    <t xml:space="preserve">أنشطة التعليم </t>
  </si>
  <si>
    <t>Total of education activities</t>
  </si>
  <si>
    <t>أنشطة صحة الانسان والعمل الاجتماعى</t>
  </si>
  <si>
    <t xml:space="preserve"> أنشطة الفنون والترفيه والتسلية</t>
  </si>
  <si>
    <t>Arts, entertainment and recreation activities</t>
  </si>
  <si>
    <t>أنشطة الخدمات الأخرى</t>
  </si>
  <si>
    <t>االقيمة المضافة 
بالأسعار الأساسية
VA 
  by basic Prices</t>
  </si>
  <si>
    <t>ب- المشروعات المالية</t>
  </si>
  <si>
    <t>B- Financial Corporations</t>
  </si>
  <si>
    <t>جـ- الحكومة العامة</t>
  </si>
  <si>
    <t xml:space="preserve"> C- General government </t>
  </si>
  <si>
    <t>أنشطة خدمات عمومية عامة</t>
  </si>
  <si>
    <t>أنشطة الدفاع والأمن العام</t>
  </si>
  <si>
    <t>Defence activities</t>
  </si>
  <si>
    <t>أنشطة النظام العام وشئون السلامة العامة</t>
  </si>
  <si>
    <t>Public order and safety activities</t>
  </si>
  <si>
    <t>أنشطة الشئون الاقتصادية</t>
  </si>
  <si>
    <t>Economic affairs activities</t>
  </si>
  <si>
    <t>أنشطة حماية البيئة</t>
  </si>
  <si>
    <t>Environmental protection activities</t>
  </si>
  <si>
    <t>أنشطة الإسكان والمرافق المجتمعية</t>
  </si>
  <si>
    <t>Housing and community amenities activities</t>
  </si>
  <si>
    <t>أنشطة الصحة</t>
  </si>
  <si>
    <t>Health activities</t>
  </si>
  <si>
    <t>أنشطة الشباب والثقافة والشئون الدينية</t>
  </si>
  <si>
    <t>Recreation, culture and religion activities</t>
  </si>
  <si>
    <t>أنشطة التعليم</t>
  </si>
  <si>
    <t>Education activities</t>
  </si>
  <si>
    <t>أنشطة الحماية الاجتماعية</t>
  </si>
  <si>
    <t>Social protection activities</t>
  </si>
  <si>
    <t xml:space="preserve">د- الهيئات التي لا تهدف للربح وتخدم الاسر المعيشية </t>
  </si>
  <si>
    <t>D- N.P.I.S.H.s</t>
  </si>
  <si>
    <t>هــ- القطاع العائلى(الأسر المعيشية)</t>
  </si>
  <si>
    <t xml:space="preserve">H- Household sector </t>
  </si>
  <si>
    <t>القيمة بالمليون جنيه</t>
  </si>
  <si>
    <t>Value by Million LE</t>
  </si>
  <si>
    <t xml:space="preserve"> انتاج المشروعات غير المالية</t>
  </si>
  <si>
    <t>انتاج المشروعات المالية</t>
  </si>
  <si>
    <t>إنتاج الحكومة العامة</t>
  </si>
  <si>
    <t>إنتاج الهيئات التى لا تهدف الى الربح وتخدم الاسر المعيشية</t>
  </si>
  <si>
    <t>انتاج الاسر المعيشية</t>
  </si>
  <si>
    <t>الإنتاج المحلي بالاسعار الاساسية</t>
  </si>
  <si>
    <t>هوامش النقل والتجارة</t>
  </si>
  <si>
    <t>إجمالى العرض بأسعار المشترين</t>
  </si>
  <si>
    <t>Production of non-financial corporations</t>
  </si>
  <si>
    <t xml:space="preserve"> Production of Financial corporations</t>
  </si>
  <si>
    <t xml:space="preserve"> Production of General government</t>
  </si>
  <si>
    <t>Production of N.P.I.S.H.s</t>
  </si>
  <si>
    <t>Production of  households</t>
  </si>
  <si>
    <t xml:space="preserve"> Domestic production at basic prices</t>
  </si>
  <si>
    <t>Transportation and trade margins</t>
  </si>
  <si>
    <t xml:space="preserve">Total supply at purchasing prices </t>
  </si>
  <si>
    <t>الزراعة واستغلال الغابات وقطع الاشجار وصيد الأسماك</t>
  </si>
  <si>
    <t>Agriculture, forestry and fishery products</t>
  </si>
  <si>
    <t>0</t>
  </si>
  <si>
    <t>1</t>
  </si>
  <si>
    <t>الركازات والمعادن والغاز (النفط الخام والغاز الطبيعى والمعادن المستخرجة)</t>
  </si>
  <si>
    <t>Ores, minerals and gas</t>
  </si>
  <si>
    <t>2</t>
  </si>
  <si>
    <t>المنتجات الغذائية والمشروبات والتبغ، المنسوجات والملابس والمنتجات الجلدية</t>
  </si>
  <si>
    <t>Food products, beverages and tobacco; textiles, apparel and leather products</t>
  </si>
  <si>
    <t>3</t>
  </si>
  <si>
    <t>سلع اخرى قابلة للنقل (خشب - ورق - فلين - مطاط - زجاج - أثاث.....) فيما عدا المنتجات المعدنية والآلات والمعدات</t>
  </si>
  <si>
    <t>Other transportable goods, except metal products, machinery and equipment</t>
  </si>
  <si>
    <t>المنتجات المعدنية والآلات والمعدات</t>
  </si>
  <si>
    <t>Metal products, machinery and equipment</t>
  </si>
  <si>
    <t>4</t>
  </si>
  <si>
    <t>خدمات الإنشاءات</t>
  </si>
  <si>
    <t>الخدمات التجارية التوزيعية: خدمات الإقامة والطعام والنقل وتوزيع الكهرباء والغاز والمياه</t>
  </si>
  <si>
    <t>Distributive trade services; lodging; food and beverage serving services; transport services; and utilities distribution services</t>
  </si>
  <si>
    <t>6</t>
  </si>
  <si>
    <t>الخدمات المالية والخدمات ذات الصلة وخدمات العقارات وخدمات التأجير والاستئجار</t>
  </si>
  <si>
    <t>Financial and related services; real estate services; and rental and leasing services</t>
  </si>
  <si>
    <t>7</t>
  </si>
  <si>
    <t>خدمات الأعمال التجارية والإنتاج</t>
  </si>
  <si>
    <t>Business and production services</t>
  </si>
  <si>
    <t>8</t>
  </si>
  <si>
    <t>الخدمات المجتمعية والاجتماعية والشخصية</t>
  </si>
  <si>
    <t>Community, social and personal services</t>
  </si>
  <si>
    <t>9</t>
  </si>
  <si>
    <t>-20  -</t>
  </si>
  <si>
    <t>الاستهلاك الوسيط  للمشروعات غير المالية</t>
  </si>
  <si>
    <t xml:space="preserve">الاستهلاك الوسيط للمشروعات المالية </t>
  </si>
  <si>
    <t>الاستهلاك الوسيط للحكومة العامة</t>
  </si>
  <si>
    <t xml:space="preserve">الاستهلاك الوسيط للهيئات التي
لا تهدف للربح ,وتخدم الاسر المعيشية </t>
  </si>
  <si>
    <t>الاستهلاك الوسيط للاسر المعيشية</t>
  </si>
  <si>
    <t xml:space="preserve">جملة الاستهلاك الوسيط  </t>
  </si>
  <si>
    <t>الإنفاق الاستهلاكي النهائي</t>
  </si>
  <si>
    <t>إجمالي التكوين الرأسمالي</t>
  </si>
  <si>
    <t>Intermediate consumption of non-financial corporations</t>
  </si>
  <si>
    <t>Intermediate consumption of Financial corporations</t>
  </si>
  <si>
    <t xml:space="preserve">Intermediat
consumption of General  government </t>
  </si>
  <si>
    <t>Intermediate consumption of N.P.I.S.H.s</t>
  </si>
  <si>
    <t>Intermediate consumption of households</t>
  </si>
  <si>
    <t>Final consumption expenditure</t>
  </si>
  <si>
    <t>Total Capital formation</t>
  </si>
  <si>
    <t>المشتريات المباشرة للمقيمين في الخارج</t>
  </si>
  <si>
    <t>المشتريات المباشرة لغير المقيمين في الداخل</t>
  </si>
  <si>
    <t>القيمة المضافة بالأسعار الأساسية</t>
  </si>
  <si>
    <t>الأجور</t>
  </si>
  <si>
    <t>الضرائب على الإنتاج</t>
  </si>
  <si>
    <t>الإعانات على الإنتاج</t>
  </si>
  <si>
    <t>الإهلاك</t>
  </si>
  <si>
    <t>فائض التشغيل الصافي</t>
  </si>
  <si>
    <t>إجمالي الإنتاج</t>
  </si>
  <si>
    <t>- 21-</t>
  </si>
  <si>
    <t xml:space="preserve">Table no. (2):Contribution of economic activities in VA for year 2012/2013  </t>
  </si>
  <si>
    <t>جدول رقم (5): جدول الميزان السلعي عن عام 2013/2012</t>
  </si>
  <si>
    <t>المشروعات المالية Financial corporations</t>
  </si>
  <si>
    <t>الحكومة العامة General government</t>
  </si>
  <si>
    <t>المشروعات المالية</t>
  </si>
  <si>
    <t xml:space="preserve">الهيئات التي لا تهدف للربح وتخدم الاسر المعيشية
</t>
  </si>
  <si>
    <t>المشروعات غير المالية Non-financial corporations at basic prices</t>
  </si>
  <si>
    <t>القطاع العائلى(الأسر المعيشية) Household sector (households)</t>
  </si>
  <si>
    <t>الهيئات التي لا تهدف للربح وتخدم الاسر المعيشية Intermediate consumption of N.P.I.S.H.s</t>
  </si>
  <si>
    <t>مساهمة  النشاط الإقتصادي 
فى القيمة المضافة 
  contribution  of the economic activity in 
% VA</t>
  </si>
  <si>
    <t>جدول رقم (2): مساهمة الأنشطة الاقتصادية فى القيمة المضافة 
عن عام  2013/2012</t>
  </si>
  <si>
    <t>أنشطة التشييد والبناء</t>
  </si>
  <si>
    <t>Total Margins</t>
  </si>
  <si>
    <t>إجمالي الهوامش</t>
  </si>
  <si>
    <t>Total supply by basic prices</t>
  </si>
  <si>
    <t>جملة العرض بأسعار المشترين</t>
  </si>
  <si>
    <t>الصحة وأنشطه العمل الاجتماعي</t>
  </si>
  <si>
    <t xml:space="preserve"> خدمات أفراد الخدمةالمنزلية الخاصة للأسر </t>
  </si>
  <si>
    <t xml:space="preserve"> خدمات أفراد الخدمة المنزلية الخاصة للأسر </t>
  </si>
  <si>
    <t xml:space="preserve">أنشطة الفنون والإبداع والتسلية_x000D_
</t>
  </si>
  <si>
    <t xml:space="preserve">  تجارة الجملة والتجزئة والإصلاح للمركبات ذات المحركات والدراجات النارية_x000D_
</t>
  </si>
  <si>
    <t>الزراعة واستغلال الغابات وقطع الأشجار وصيد الأسماك</t>
  </si>
  <si>
    <t>Crop and animal production, hunting and related service activities</t>
  </si>
  <si>
    <t>Forestry and logging</t>
  </si>
  <si>
    <t>Fishing and aquaculture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</si>
  <si>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</si>
  <si>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</si>
  <si>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</si>
  <si>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</si>
  <si>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</si>
  <si>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</si>
  <si>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</si>
  <si>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</si>
  <si>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</si>
  <si>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</si>
  <si>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</si>
  <si>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</si>
  <si>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</si>
  <si>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</si>
  <si>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</si>
  <si>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</si>
  <si>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</si>
  <si>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</si>
  <si>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</si>
  <si>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</si>
  <si>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</si>
  <si>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</si>
  <si>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</si>
  <si>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</si>
  <si>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</si>
  <si>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</si>
  <si>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</si>
  <si>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</si>
  <si>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</si>
  <si>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>Sewerage</t>
  </si>
  <si>
    <t>Waste collection, treatment and disposal activities; materials recovery</t>
  </si>
  <si>
    <t>Construction of buildings</t>
  </si>
  <si>
    <t>Civil engineering</t>
  </si>
  <si>
    <t>Specialized construction activities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</si>
  <si>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</si>
  <si>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</si>
  <si>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</si>
  <si>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</si>
  <si>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</si>
  <si>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</si>
  <si>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</si>
  <si>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</si>
  <si>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</si>
  <si>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</si>
  <si>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</si>
  <si>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</si>
  <si>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</si>
  <si>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</si>
  <si>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</si>
  <si>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</si>
  <si>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</si>
  <si>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</si>
  <si>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</si>
  <si>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</si>
  <si>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</si>
  <si>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</si>
  <si>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</si>
  <si>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</si>
  <si>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</si>
  <si>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</si>
  <si>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</si>
  <si>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</si>
  <si>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</si>
  <si>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</si>
  <si>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</si>
  <si>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</si>
  <si>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</si>
  <si>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</si>
  <si>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</si>
  <si>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</si>
  <si>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Activities of membership organizations</t>
  </si>
  <si>
    <t>Repair of computers and personal and household goods</t>
  </si>
  <si>
    <t>Other personal service activities</t>
  </si>
  <si>
    <t>Activities of households as employers of domestic personnel</t>
  </si>
  <si>
    <t>Table no.(6): Supply Table According to Categories for year 2012/2013</t>
  </si>
  <si>
    <t>القيمة بالالف جنيه</t>
  </si>
  <si>
    <t>Table no.(7):Use Table According to Categories for year 2012/2013</t>
  </si>
  <si>
    <t>جدول رقم ( 8 ): جدول العرض عن عام 2013/2012</t>
  </si>
  <si>
    <t>Table no.(8):Supply Table for year 2012/2013</t>
  </si>
  <si>
    <t>جدول رقم (9): جدول الاستخدام عن عام 2013/2012</t>
  </si>
  <si>
    <t>Table no.(9):Use Table for year 2012/2013</t>
  </si>
  <si>
    <t>CIF/ FOB</t>
  </si>
  <si>
    <t>تعديلات سيف/ فوب</t>
  </si>
  <si>
    <t xml:space="preserve">هوامش النقل والتجارة </t>
  </si>
  <si>
    <t>CIF/ FOB adjustments</t>
  </si>
  <si>
    <t xml:space="preserve">Table no.(3): Aggregated Supply Table According to Organizational Sectors for year 2012/2013 </t>
  </si>
  <si>
    <t>جدول رقم (3): جدول العرض التجميعي وفقا للقطاعات التنظيمية  عن عام 2013/2012</t>
  </si>
  <si>
    <t xml:space="preserve">جدول رقم (4): جدول الاستخدام التجميعي وفقا للقطاعات التنظيمية عن عام 2013/2012 
</t>
  </si>
  <si>
    <t xml:space="preserve">                                                                                                       القطاعات التنظيمية                  
   المنتجات 
   (التصنيف المركزى للمنتجات 1,1)</t>
  </si>
  <si>
    <t xml:space="preserve">Table no.(4): Aggregated Use Table According to Organizational Sector for year 2012/2013
</t>
  </si>
  <si>
    <t>جدول رقم (6): جدول العرض وفقاً للفئــات الجـدوليـة عن عام 2013/2012</t>
  </si>
  <si>
    <t xml:space="preserve">جدول رقم (7): جدول الاستخدام وفقاً للفئــات الجـدوليـة عن عام 2013/2012 </t>
  </si>
  <si>
    <t>Table no.(5): Commodity Balance Table for year 2012/2013</t>
  </si>
  <si>
    <t xml:space="preserve"> المنتجات 
 (التصنيف المركزى للمنتجات 1,1)</t>
  </si>
  <si>
    <t xml:space="preserve">                                          البند</t>
  </si>
  <si>
    <t xml:space="preserve">                                       Item</t>
  </si>
  <si>
    <t xml:space="preserve">                                  Activities   </t>
  </si>
  <si>
    <t xml:space="preserve">                                   الفئات الجدولية </t>
  </si>
  <si>
    <t xml:space="preserve">                                    الفئات الجدولية</t>
  </si>
  <si>
    <t xml:space="preserve">  </t>
  </si>
  <si>
    <t xml:space="preserve">    المنتجات 
    (التصنيف المركزى للمنتجات 1,1)</t>
  </si>
  <si>
    <t>Table no.(1): Contribution of organizational sectors in VA for year 2012/2013</t>
  </si>
  <si>
    <t>الضرائب والرسوم الجمركية  والإعانات
 Taxes,tariffs and subsidies</t>
  </si>
  <si>
    <t>Total production</t>
  </si>
  <si>
    <t>Construction activities</t>
  </si>
  <si>
    <t>مساهمة الأنشطة الاقتصادية
 فى القيمة المضافة 
  contribution of the economic activity in 
% VA</t>
  </si>
  <si>
    <t>Table no.(2): Contribution of economic activities in VA for year 2012/2013</t>
  </si>
  <si>
    <t>Transportation and storage activities</t>
  </si>
  <si>
    <t>Wholesale and retail trade; repair of motor vehicles and motorcycles activities</t>
  </si>
  <si>
    <t>تابع جدول رقم (2): مساهمة الأنشطة الاقتصادية فى القيمة المضافة 
عن عام  2013/2012</t>
  </si>
  <si>
    <t xml:space="preserve"> جدول رقم (1): مساهمة القطاعات التنظيمية فى القيمة المضافة عن عام 2013/2012</t>
  </si>
  <si>
    <t>القطاع العائلى (الأسر المعيشية)</t>
  </si>
  <si>
    <t>مساهمة القطاعات التنظيمية
 فى القيمة المضافة 
 contribution  of organizational sectors in VA%</t>
  </si>
  <si>
    <t>Household sector</t>
  </si>
  <si>
    <t xml:space="preserve"> 
 القيمة المضافة 
بالأسعار الأساسية
 VA at basic prices</t>
  </si>
  <si>
    <t xml:space="preserve">                                 Organizational Sectors
   Products
   (CPC 1.1)</t>
  </si>
  <si>
    <t xml:space="preserve">              Organizational Sectors
   Products
   (CPC 1.1)</t>
  </si>
  <si>
    <t xml:space="preserve">                   القطاعات التنظيمية                  
   المنتجات 
   (التصنيف المركزى للمنتجات 1,1)</t>
  </si>
</sst>
</file>

<file path=xl/styles.xml><?xml version="1.0" encoding="utf-8"?>
<styleSheet xmlns="http://schemas.openxmlformats.org/spreadsheetml/2006/main">
  <numFmts count="7">
    <numFmt numFmtId="43" formatCode="_-* #,##0.00_-;_-* #,##0.00\-;_-* &quot;-&quot;??_-;_-@_-"/>
    <numFmt numFmtId="164" formatCode="_-* #,##0.00_-;\-* #,##0.00_-;_-* &quot;-&quot;??_-;_-@_-"/>
    <numFmt numFmtId="165" formatCode="00"/>
    <numFmt numFmtId="166" formatCode="_-* #,##0_-;_-* #,##0\-;_-* &quot;-&quot;??_-;_-@_-"/>
    <numFmt numFmtId="167" formatCode="0.000"/>
    <numFmt numFmtId="168" formatCode="_-* #,##0.0_-;_-* #,##0.0\-;_-* &quot;-&quot;??_-;_-@_-"/>
    <numFmt numFmtId="169" formatCode="0_ ;\-0\ "/>
  </numFmts>
  <fonts count="7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sz val="11"/>
      <color theme="1"/>
      <name val="Arial"/>
      <family val="2"/>
      <charset val="178"/>
      <scheme val="minor"/>
    </font>
    <font>
      <b/>
      <sz val="14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10"/>
      <color theme="1"/>
      <name val="Traditional Arabic"/>
      <family val="1"/>
    </font>
    <font>
      <sz val="10"/>
      <color theme="1"/>
      <name val="Times New Roman"/>
      <family val="1"/>
      <scheme val="major"/>
    </font>
    <font>
      <sz val="10"/>
      <color theme="1"/>
      <name val="Arial"/>
      <family val="2"/>
      <scheme val="minor"/>
    </font>
    <font>
      <b/>
      <sz val="12"/>
      <color theme="1"/>
      <name val="Traditional Arabi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b/>
      <sz val="14"/>
      <color theme="1"/>
      <name val="Simplified Arabic"/>
      <family val="1"/>
    </font>
    <font>
      <sz val="14"/>
      <color rgb="FFC00000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1"/>
      <color rgb="FF333333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b/>
      <sz val="12"/>
      <name val="Traditional Arabic"/>
      <family val="1"/>
    </font>
    <font>
      <b/>
      <sz val="16"/>
      <name val="Traditional Arabic"/>
      <family val="1"/>
    </font>
    <font>
      <b/>
      <sz val="10"/>
      <name val="Traditional Arabic"/>
      <family val="1"/>
    </font>
    <font>
      <b/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  <charset val="178"/>
      <scheme val="minor"/>
    </font>
    <font>
      <b/>
      <sz val="11"/>
      <color theme="1"/>
      <name val="Traditional Arabic"/>
      <family val="1"/>
    </font>
    <font>
      <b/>
      <sz val="8"/>
      <color theme="1"/>
      <name val="Traditional Arabic"/>
      <family val="1"/>
    </font>
    <font>
      <sz val="12"/>
      <color theme="1"/>
      <name val="Arial"/>
      <family val="2"/>
      <charset val="178"/>
      <scheme val="minor"/>
    </font>
    <font>
      <b/>
      <sz val="13"/>
      <color theme="1"/>
      <name val="Times New Roman"/>
      <family val="1"/>
      <scheme val="major"/>
    </font>
    <font>
      <sz val="13"/>
      <color theme="1"/>
      <name val="Arial"/>
      <family val="2"/>
      <charset val="178"/>
      <scheme val="minor"/>
    </font>
    <font>
      <b/>
      <sz val="13"/>
      <name val="Times New Roman"/>
      <family val="1"/>
      <scheme val="major"/>
    </font>
    <font>
      <b/>
      <sz val="13"/>
      <name val="Traditional Arabic"/>
      <family val="1"/>
    </font>
    <font>
      <sz val="13"/>
      <color theme="1"/>
      <name val="Times New Roman"/>
      <family val="1"/>
      <scheme val="major"/>
    </font>
    <font>
      <sz val="13"/>
      <name val="Times New Roman"/>
      <family val="1"/>
      <scheme val="major"/>
    </font>
    <font>
      <b/>
      <sz val="11"/>
      <color theme="1"/>
      <name val="Arial"/>
      <family val="1"/>
      <scheme val="minor"/>
    </font>
    <font>
      <b/>
      <sz val="11"/>
      <color indexed="8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20"/>
      <name val="Times New Roman"/>
      <family val="1"/>
    </font>
    <font>
      <sz val="20"/>
      <color theme="1"/>
      <name val="Times New Roman"/>
      <family val="1"/>
    </font>
    <font>
      <b/>
      <sz val="13"/>
      <color theme="1"/>
      <name val="Times New Roman"/>
      <family val="1"/>
    </font>
    <font>
      <sz val="20"/>
      <color theme="1"/>
      <name val="Arial"/>
      <family val="2"/>
      <charset val="178"/>
      <scheme val="minor"/>
    </font>
    <font>
      <b/>
      <sz val="13"/>
      <color indexed="8"/>
      <name val="Times New Roman"/>
      <family val="1"/>
      <scheme val="major"/>
    </font>
    <font>
      <b/>
      <sz val="20"/>
      <name val="Times New Roman"/>
      <family val="1"/>
      <scheme val="major"/>
    </font>
    <font>
      <sz val="13"/>
      <color theme="1"/>
      <name val="Arial"/>
      <family val="2"/>
      <scheme val="minor"/>
    </font>
    <font>
      <sz val="13"/>
      <color theme="1"/>
      <name val="Calibri"/>
      <family val="2"/>
    </font>
    <font>
      <b/>
      <sz val="20"/>
      <color theme="1"/>
      <name val="Times New Roman"/>
      <family val="1"/>
      <scheme val="major"/>
    </font>
    <font>
      <sz val="20"/>
      <color theme="1"/>
      <name val="Arial"/>
      <family val="2"/>
      <scheme val="minor"/>
    </font>
    <font>
      <sz val="20"/>
      <color theme="1"/>
      <name val="Calibri"/>
      <family val="2"/>
    </font>
    <font>
      <sz val="20"/>
      <color theme="1"/>
      <name val="Arial"/>
      <family val="1"/>
      <scheme val="minor"/>
    </font>
    <font>
      <b/>
      <sz val="14"/>
      <color theme="1"/>
      <name val="Times New Roman"/>
      <family val="2"/>
      <charset val="178"/>
      <scheme val="major"/>
    </font>
    <font>
      <sz val="14"/>
      <color theme="1"/>
      <name val="Arial"/>
      <family val="2"/>
      <charset val="178"/>
      <scheme val="minor"/>
    </font>
    <font>
      <b/>
      <sz val="12"/>
      <color theme="1"/>
      <name val="Arial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164" fontId="12" fillId="0" borderId="0" applyFont="0" applyFill="0" applyBorder="0" applyAlignment="0" applyProtection="0"/>
    <xf numFmtId="0" fontId="2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2" fillId="0" borderId="0"/>
    <xf numFmtId="9" fontId="15" fillId="0" borderId="0" applyFont="0" applyFill="0" applyBorder="0" applyAlignment="0" applyProtection="0"/>
    <xf numFmtId="0" fontId="29" fillId="0" borderId="0"/>
  </cellStyleXfs>
  <cellXfs count="502">
    <xf numFmtId="0" fontId="0" fillId="0" borderId="0" xfId="0"/>
    <xf numFmtId="1" fontId="5" fillId="2" borderId="2" xfId="0" applyNumberFormat="1" applyFont="1" applyFill="1" applyBorder="1" applyAlignment="1">
      <alignment horizontal="center" vertical="center" wrapText="1" readingOrder="1"/>
    </xf>
    <xf numFmtId="1" fontId="5" fillId="3" borderId="2" xfId="0" applyNumberFormat="1" applyFont="1" applyFill="1" applyBorder="1" applyAlignment="1">
      <alignment horizontal="center" vertical="center" wrapText="1" readingOrder="1"/>
    </xf>
    <xf numFmtId="1" fontId="5" fillId="2" borderId="9" xfId="2" applyNumberFormat="1" applyFont="1" applyFill="1" applyBorder="1" applyAlignment="1">
      <alignment horizontal="center" vertical="center" wrapText="1" readingOrder="1"/>
    </xf>
    <xf numFmtId="1" fontId="5" fillId="3" borderId="2" xfId="2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wrapText="1"/>
    </xf>
    <xf numFmtId="1" fontId="6" fillId="2" borderId="2" xfId="0" applyNumberFormat="1" applyFont="1" applyFill="1" applyBorder="1" applyAlignment="1">
      <alignment horizontal="right" vertical="center" wrapText="1" readingOrder="2"/>
    </xf>
    <xf numFmtId="0" fontId="10" fillId="2" borderId="0" xfId="0" applyFont="1" applyFill="1" applyAlignment="1">
      <alignment wrapText="1"/>
    </xf>
    <xf numFmtId="0" fontId="7" fillId="2" borderId="0" xfId="0" applyFont="1" applyFill="1" applyBorder="1"/>
    <xf numFmtId="0" fontId="7" fillId="2" borderId="0" xfId="0" applyFont="1" applyFill="1"/>
    <xf numFmtId="1" fontId="6" fillId="2" borderId="1" xfId="0" applyNumberFormat="1" applyFont="1" applyFill="1" applyBorder="1" applyAlignment="1">
      <alignment horizontal="center" vertical="center" wrapText="1" readingOrder="2"/>
    </xf>
    <xf numFmtId="1" fontId="6" fillId="2" borderId="7" xfId="0" applyNumberFormat="1" applyFont="1" applyFill="1" applyBorder="1" applyAlignment="1">
      <alignment horizontal="right" vertical="center" wrapText="1" readingOrder="2"/>
    </xf>
    <xf numFmtId="1" fontId="5" fillId="2" borderId="7" xfId="2" applyNumberFormat="1" applyFont="1" applyFill="1" applyBorder="1" applyAlignment="1">
      <alignment horizontal="left" vertical="center" wrapText="1" readingOrder="1"/>
    </xf>
    <xf numFmtId="1" fontId="5" fillId="2" borderId="1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2" applyFill="1"/>
    <xf numFmtId="1" fontId="18" fillId="0" borderId="5" xfId="2" applyNumberFormat="1" applyFont="1" applyFill="1" applyBorder="1" applyAlignment="1">
      <alignment horizontal="center" vertical="center" wrapText="1" readingOrder="2"/>
    </xf>
    <xf numFmtId="0" fontId="21" fillId="0" borderId="0" xfId="8" applyFont="1" applyFill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 readingOrder="2"/>
    </xf>
    <xf numFmtId="1" fontId="19" fillId="0" borderId="2" xfId="2" applyNumberFormat="1" applyFont="1" applyFill="1" applyBorder="1" applyAlignment="1">
      <alignment horizontal="center" vertical="center" wrapText="1" readingOrder="1"/>
    </xf>
    <xf numFmtId="0" fontId="21" fillId="0" borderId="0" xfId="8" applyFont="1" applyFill="1"/>
    <xf numFmtId="1" fontId="18" fillId="0" borderId="6" xfId="2" applyNumberFormat="1" applyFont="1" applyFill="1" applyBorder="1" applyAlignment="1">
      <alignment horizontal="center" wrapText="1" readingOrder="2"/>
    </xf>
    <xf numFmtId="1" fontId="18" fillId="0" borderId="2" xfId="2" applyNumberFormat="1" applyFont="1" applyFill="1" applyBorder="1" applyAlignment="1">
      <alignment horizontal="right" vertical="center" wrapText="1" readingOrder="2"/>
    </xf>
    <xf numFmtId="0" fontId="22" fillId="0" borderId="0" xfId="8" applyFont="1" applyFill="1"/>
    <xf numFmtId="1" fontId="20" fillId="0" borderId="0" xfId="2" applyNumberFormat="1" applyFont="1" applyFill="1" applyBorder="1" applyAlignment="1">
      <alignment horizontal="center" vertical="center" wrapText="1" readingOrder="2"/>
    </xf>
    <xf numFmtId="1" fontId="20" fillId="0" borderId="0" xfId="8" applyNumberFormat="1" applyFont="1" applyFill="1" applyBorder="1" applyAlignment="1">
      <alignment horizontal="center"/>
    </xf>
    <xf numFmtId="0" fontId="22" fillId="0" borderId="0" xfId="8" applyFont="1" applyFill="1" applyBorder="1"/>
    <xf numFmtId="1" fontId="20" fillId="0" borderId="0" xfId="8" applyNumberFormat="1" applyFont="1" applyFill="1" applyAlignment="1">
      <alignment horizontal="center"/>
    </xf>
    <xf numFmtId="0" fontId="3" fillId="0" borderId="0" xfId="2" applyFill="1" applyBorder="1"/>
    <xf numFmtId="1" fontId="6" fillId="2" borderId="2" xfId="0" applyNumberFormat="1" applyFont="1" applyFill="1" applyBorder="1" applyAlignment="1">
      <alignment horizontal="center" vertical="center" wrapText="1" readingOrder="2"/>
    </xf>
    <xf numFmtId="1" fontId="6" fillId="2" borderId="26" xfId="0" applyNumberFormat="1" applyFont="1" applyFill="1" applyBorder="1" applyAlignment="1">
      <alignment horizontal="left" vertical="center" wrapText="1" readingOrder="1"/>
    </xf>
    <xf numFmtId="166" fontId="18" fillId="0" borderId="2" xfId="7" applyNumberFormat="1" applyFont="1" applyFill="1" applyBorder="1" applyAlignment="1">
      <alignment horizontal="center"/>
    </xf>
    <xf numFmtId="166" fontId="19" fillId="3" borderId="19" xfId="7" applyNumberFormat="1" applyFont="1" applyFill="1" applyBorder="1" applyAlignment="1">
      <alignment horizontal="center" vertical="center" wrapText="1" readingOrder="1"/>
    </xf>
    <xf numFmtId="166" fontId="19" fillId="3" borderId="4" xfId="7" applyNumberFormat="1" applyFont="1" applyFill="1" applyBorder="1" applyAlignment="1">
      <alignment horizontal="center" vertical="center" wrapText="1" readingOrder="1"/>
    </xf>
    <xf numFmtId="166" fontId="18" fillId="0" borderId="4" xfId="7" applyNumberFormat="1" applyFont="1" applyFill="1" applyBorder="1" applyAlignment="1">
      <alignment horizontal="center"/>
    </xf>
    <xf numFmtId="166" fontId="20" fillId="0" borderId="0" xfId="7" applyNumberFormat="1" applyFont="1" applyFill="1" applyBorder="1" applyAlignment="1">
      <alignment horizontal="center"/>
    </xf>
    <xf numFmtId="166" fontId="20" fillId="0" borderId="0" xfId="7" applyNumberFormat="1" applyFont="1" applyFill="1" applyAlignment="1">
      <alignment horizontal="center"/>
    </xf>
    <xf numFmtId="166" fontId="3" fillId="0" borderId="0" xfId="7" applyNumberFormat="1" applyFont="1" applyFill="1"/>
    <xf numFmtId="166" fontId="19" fillId="3" borderId="5" xfId="7" applyNumberFormat="1" applyFont="1" applyFill="1" applyBorder="1" applyAlignment="1">
      <alignment horizontal="center" vertical="center" wrapText="1" readingOrder="1"/>
    </xf>
    <xf numFmtId="166" fontId="19" fillId="3" borderId="2" xfId="7" applyNumberFormat="1" applyFont="1" applyFill="1" applyBorder="1" applyAlignment="1">
      <alignment horizontal="center" vertical="center" wrapText="1" readingOrder="1"/>
    </xf>
    <xf numFmtId="166" fontId="18" fillId="3" borderId="2" xfId="7" applyNumberFormat="1" applyFont="1" applyFill="1" applyBorder="1" applyAlignment="1">
      <alignment horizontal="center"/>
    </xf>
    <xf numFmtId="166" fontId="22" fillId="0" borderId="0" xfId="7" applyNumberFormat="1" applyFont="1" applyFill="1" applyBorder="1"/>
    <xf numFmtId="167" fontId="7" fillId="2" borderId="0" xfId="0" applyNumberFormat="1" applyFont="1" applyFill="1" applyAlignment="1">
      <alignment wrapText="1"/>
    </xf>
    <xf numFmtId="167" fontId="7" fillId="0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" fontId="9" fillId="2" borderId="0" xfId="0" applyNumberFormat="1" applyFont="1" applyFill="1" applyAlignment="1">
      <alignment wrapText="1"/>
    </xf>
    <xf numFmtId="1" fontId="0" fillId="0" borderId="0" xfId="0" applyNumberFormat="1"/>
    <xf numFmtId="1" fontId="6" fillId="2" borderId="7" xfId="0" applyNumberFormat="1" applyFont="1" applyFill="1" applyBorder="1" applyAlignment="1">
      <alignment horizontal="right" vertical="center" readingOrder="2"/>
    </xf>
    <xf numFmtId="1" fontId="6" fillId="2" borderId="2" xfId="0" applyNumberFormat="1" applyFont="1" applyFill="1" applyBorder="1" applyAlignment="1">
      <alignment horizontal="right" vertical="center" readingOrder="2"/>
    </xf>
    <xf numFmtId="166" fontId="27" fillId="0" borderId="41" xfId="7" applyNumberFormat="1" applyFont="1" applyFill="1" applyBorder="1" applyAlignment="1">
      <alignment vertical="top" readingOrder="2"/>
    </xf>
    <xf numFmtId="1" fontId="6" fillId="2" borderId="11" xfId="0" applyNumberFormat="1" applyFont="1" applyFill="1" applyBorder="1" applyAlignment="1">
      <alignment horizontal="center" vertical="center" wrapText="1" readingOrder="2"/>
    </xf>
    <xf numFmtId="1" fontId="6" fillId="2" borderId="6" xfId="0" applyNumberFormat="1" applyFont="1" applyFill="1" applyBorder="1" applyAlignment="1">
      <alignment horizontal="center" vertical="center" wrapText="1" readingOrder="2"/>
    </xf>
    <xf numFmtId="1" fontId="5" fillId="2" borderId="2" xfId="0" applyNumberFormat="1" applyFont="1" applyFill="1" applyBorder="1" applyAlignment="1">
      <alignment horizontal="right" vertical="center" wrapText="1" readingOrder="2"/>
    </xf>
    <xf numFmtId="1" fontId="5" fillId="3" borderId="4" xfId="0" applyNumberFormat="1" applyFont="1" applyFill="1" applyBorder="1" applyAlignment="1">
      <alignment horizontal="center" vertical="center" wrapText="1" readingOrder="1"/>
    </xf>
    <xf numFmtId="1" fontId="5" fillId="2" borderId="2" xfId="2" applyNumberFormat="1" applyFont="1" applyFill="1" applyBorder="1" applyAlignment="1">
      <alignment horizontal="left" vertical="center" wrapText="1" readingOrder="1"/>
    </xf>
    <xf numFmtId="166" fontId="22" fillId="0" borderId="0" xfId="8" applyNumberFormat="1" applyFont="1" applyFill="1" applyBorder="1" applyAlignment="1"/>
    <xf numFmtId="165" fontId="6" fillId="0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Border="1"/>
    <xf numFmtId="49" fontId="13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1" fontId="5" fillId="2" borderId="12" xfId="2" applyNumberFormat="1" applyFont="1" applyFill="1" applyBorder="1" applyAlignment="1">
      <alignment horizontal="center" vertical="center" wrapText="1" readingOrder="1"/>
    </xf>
    <xf numFmtId="1" fontId="6" fillId="2" borderId="2" xfId="0" applyNumberFormat="1" applyFont="1" applyFill="1" applyBorder="1" applyAlignment="1">
      <alignment horizontal="left" vertical="center" wrapText="1" readingOrder="1"/>
    </xf>
    <xf numFmtId="49" fontId="13" fillId="0" borderId="4" xfId="0" applyNumberFormat="1" applyFont="1" applyBorder="1" applyAlignment="1">
      <alignment horizontal="center" vertical="center"/>
    </xf>
    <xf numFmtId="168" fontId="27" fillId="0" borderId="41" xfId="7" applyNumberFormat="1" applyFont="1" applyFill="1" applyBorder="1" applyAlignment="1">
      <alignment vertical="top" readingOrder="2"/>
    </xf>
    <xf numFmtId="0" fontId="17" fillId="0" borderId="0" xfId="0" applyFont="1"/>
    <xf numFmtId="1" fontId="19" fillId="0" borderId="13" xfId="2" applyNumberFormat="1" applyFont="1" applyFill="1" applyBorder="1" applyAlignment="1">
      <alignment horizontal="center" vertical="center" wrapText="1" readingOrder="2"/>
    </xf>
    <xf numFmtId="1" fontId="19" fillId="0" borderId="14" xfId="2" applyNumberFormat="1" applyFont="1" applyFill="1" applyBorder="1" applyAlignment="1">
      <alignment horizontal="center" vertical="center" wrapText="1" readingOrder="2"/>
    </xf>
    <xf numFmtId="2" fontId="18" fillId="0" borderId="7" xfId="2" applyNumberFormat="1" applyFont="1" applyFill="1" applyBorder="1" applyAlignment="1">
      <alignment horizontal="center" vertical="center"/>
    </xf>
    <xf numFmtId="2" fontId="18" fillId="0" borderId="2" xfId="2" applyNumberFormat="1" applyFont="1" applyFill="1" applyBorder="1" applyAlignment="1">
      <alignment horizontal="center" vertical="center"/>
    </xf>
    <xf numFmtId="1" fontId="19" fillId="0" borderId="6" xfId="2" applyNumberFormat="1" applyFont="1" applyFill="1" applyBorder="1" applyAlignment="1">
      <alignment horizontal="right" vertical="center" wrapText="1" readingOrder="2"/>
    </xf>
    <xf numFmtId="1" fontId="19" fillId="0" borderId="18" xfId="2" applyNumberFormat="1" applyFont="1" applyFill="1" applyBorder="1" applyAlignment="1">
      <alignment horizontal="right" vertical="center" wrapText="1" readingOrder="2"/>
    </xf>
    <xf numFmtId="0" fontId="3" fillId="0" borderId="0" xfId="2"/>
    <xf numFmtId="1" fontId="32" fillId="0" borderId="13" xfId="2" applyNumberFormat="1" applyFont="1" applyFill="1" applyBorder="1" applyAlignment="1">
      <alignment horizontal="center" vertical="center" wrapText="1" readingOrder="2"/>
    </xf>
    <xf numFmtId="1" fontId="32" fillId="0" borderId="14" xfId="2" applyNumberFormat="1" applyFont="1" applyFill="1" applyBorder="1" applyAlignment="1">
      <alignment horizontal="center" vertical="center" wrapText="1" readingOrder="2"/>
    </xf>
    <xf numFmtId="1" fontId="32" fillId="0" borderId="15" xfId="2" applyNumberFormat="1" applyFont="1" applyFill="1" applyBorder="1" applyAlignment="1">
      <alignment horizontal="center" vertical="center" wrapText="1" readingOrder="1"/>
    </xf>
    <xf numFmtId="1" fontId="33" fillId="3" borderId="14" xfId="2" applyNumberFormat="1" applyFont="1" applyFill="1" applyBorder="1" applyAlignment="1">
      <alignment horizontal="center" vertical="center" wrapText="1"/>
    </xf>
    <xf numFmtId="2" fontId="33" fillId="3" borderId="14" xfId="2" applyNumberFormat="1" applyFont="1" applyFill="1" applyBorder="1" applyAlignment="1">
      <alignment horizontal="center" vertical="center" wrapText="1"/>
    </xf>
    <xf numFmtId="1" fontId="33" fillId="2" borderId="11" xfId="2" applyNumberFormat="1" applyFont="1" applyFill="1" applyBorder="1" applyAlignment="1">
      <alignment horizontal="right" vertical="center" wrapText="1" readingOrder="2"/>
    </xf>
    <xf numFmtId="1" fontId="33" fillId="2" borderId="7" xfId="2" applyNumberFormat="1" applyFont="1" applyFill="1" applyBorder="1" applyAlignment="1">
      <alignment horizontal="center" vertical="center"/>
    </xf>
    <xf numFmtId="2" fontId="34" fillId="2" borderId="7" xfId="2" applyNumberFormat="1" applyFont="1" applyFill="1" applyBorder="1" applyAlignment="1">
      <alignment horizontal="center" vertical="center"/>
    </xf>
    <xf numFmtId="1" fontId="33" fillId="2" borderId="12" xfId="2" applyNumberFormat="1" applyFont="1" applyFill="1" applyBorder="1" applyAlignment="1">
      <alignment horizontal="left" vertical="center" wrapText="1" readingOrder="1"/>
    </xf>
    <xf numFmtId="1" fontId="33" fillId="2" borderId="6" xfId="2" applyNumberFormat="1" applyFont="1" applyFill="1" applyBorder="1" applyAlignment="1">
      <alignment horizontal="right" vertical="center" wrapText="1" readingOrder="2"/>
    </xf>
    <xf numFmtId="2" fontId="34" fillId="2" borderId="2" xfId="2" applyNumberFormat="1" applyFont="1" applyFill="1" applyBorder="1" applyAlignment="1">
      <alignment horizontal="center" vertical="center"/>
    </xf>
    <xf numFmtId="1" fontId="33" fillId="2" borderId="9" xfId="2" applyNumberFormat="1" applyFont="1" applyFill="1" applyBorder="1" applyAlignment="1">
      <alignment horizontal="left" vertical="center" wrapText="1" readingOrder="1"/>
    </xf>
    <xf numFmtId="1" fontId="33" fillId="2" borderId="18" xfId="2" applyNumberFormat="1" applyFont="1" applyFill="1" applyBorder="1" applyAlignment="1">
      <alignment horizontal="right" vertical="center" wrapText="1" readingOrder="2"/>
    </xf>
    <xf numFmtId="2" fontId="34" fillId="2" borderId="3" xfId="2" applyNumberFormat="1" applyFont="1" applyFill="1" applyBorder="1" applyAlignment="1">
      <alignment horizontal="center" vertical="center"/>
    </xf>
    <xf numFmtId="1" fontId="33" fillId="2" borderId="16" xfId="2" applyNumberFormat="1" applyFont="1" applyFill="1" applyBorder="1" applyAlignment="1">
      <alignment horizontal="left" vertical="center" wrapText="1" readingOrder="1"/>
    </xf>
    <xf numFmtId="1" fontId="33" fillId="2" borderId="43" xfId="2" applyNumberFormat="1" applyFont="1" applyFill="1" applyBorder="1" applyAlignment="1">
      <alignment horizontal="left" vertical="center" wrapText="1" readingOrder="1"/>
    </xf>
    <xf numFmtId="1" fontId="33" fillId="2" borderId="45" xfId="2" applyNumberFormat="1" applyFont="1" applyFill="1" applyBorder="1" applyAlignment="1">
      <alignment horizontal="right" vertical="center" wrapText="1" readingOrder="2"/>
    </xf>
    <xf numFmtId="2" fontId="33" fillId="3" borderId="36" xfId="2" applyNumberFormat="1" applyFont="1" applyFill="1" applyBorder="1" applyAlignment="1">
      <alignment horizontal="center" vertical="center" wrapText="1"/>
    </xf>
    <xf numFmtId="1" fontId="36" fillId="0" borderId="10" xfId="2" applyNumberFormat="1" applyFont="1" applyFill="1" applyBorder="1" applyAlignment="1">
      <alignment horizontal="center" vertical="center" wrapText="1" readingOrder="2"/>
    </xf>
    <xf numFmtId="1" fontId="32" fillId="0" borderId="2" xfId="2" applyNumberFormat="1" applyFont="1" applyFill="1" applyBorder="1" applyAlignment="1">
      <alignment horizontal="center" vertical="center" wrapText="1" readingOrder="1"/>
    </xf>
    <xf numFmtId="1" fontId="32" fillId="0" borderId="6" xfId="2" applyNumberFormat="1" applyFont="1" applyFill="1" applyBorder="1" applyAlignment="1">
      <alignment horizontal="center" vertical="center" wrapText="1" readingOrder="2"/>
    </xf>
    <xf numFmtId="1" fontId="32" fillId="0" borderId="9" xfId="2" applyNumberFormat="1" applyFont="1" applyFill="1" applyBorder="1" applyAlignment="1">
      <alignment horizontal="center" vertical="center" wrapText="1" readingOrder="1"/>
    </xf>
    <xf numFmtId="1" fontId="32" fillId="0" borderId="5" xfId="2" applyNumberFormat="1" applyFont="1" applyFill="1" applyBorder="1" applyAlignment="1">
      <alignment horizontal="center" vertical="center" wrapText="1" readingOrder="2"/>
    </xf>
    <xf numFmtId="1" fontId="36" fillId="0" borderId="2" xfId="2" applyNumberFormat="1" applyFont="1" applyFill="1" applyBorder="1" applyAlignment="1">
      <alignment horizontal="center" vertical="center" wrapText="1" readingOrder="1"/>
    </xf>
    <xf numFmtId="1" fontId="33" fillId="0" borderId="2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readingOrder="2"/>
    </xf>
    <xf numFmtId="1" fontId="33" fillId="3" borderId="36" xfId="2" applyNumberFormat="1" applyFont="1" applyFill="1" applyBorder="1" applyAlignment="1">
      <alignment horizontal="center" vertical="center" wrapText="1"/>
    </xf>
    <xf numFmtId="1" fontId="19" fillId="0" borderId="11" xfId="2" applyNumberFormat="1" applyFont="1" applyFill="1" applyBorder="1" applyAlignment="1">
      <alignment horizontal="right" vertical="center" wrapText="1" readingOrder="2"/>
    </xf>
    <xf numFmtId="1" fontId="32" fillId="3" borderId="13" xfId="2" applyNumberFormat="1" applyFont="1" applyFill="1" applyBorder="1" applyAlignment="1">
      <alignment horizontal="right" vertical="center" wrapText="1" readingOrder="2"/>
    </xf>
    <xf numFmtId="1" fontId="32" fillId="3" borderId="15" xfId="2" applyNumberFormat="1" applyFont="1" applyFill="1" applyBorder="1" applyAlignment="1">
      <alignment horizontal="left" vertical="center" wrapText="1" readingOrder="1"/>
    </xf>
    <xf numFmtId="1" fontId="32" fillId="3" borderId="30" xfId="2" applyNumberFormat="1" applyFont="1" applyFill="1" applyBorder="1" applyAlignment="1">
      <alignment horizontal="left" vertical="center" wrapText="1" readingOrder="2"/>
    </xf>
    <xf numFmtId="1" fontId="32" fillId="3" borderId="29" xfId="2" applyNumberFormat="1" applyFont="1" applyFill="1" applyBorder="1" applyAlignment="1">
      <alignment horizontal="right" vertical="center" wrapText="1" readingOrder="2"/>
    </xf>
    <xf numFmtId="1" fontId="32" fillId="3" borderId="45" xfId="2" applyNumberFormat="1" applyFont="1" applyFill="1" applyBorder="1" applyAlignment="1">
      <alignment horizontal="right" vertical="center" wrapText="1" readingOrder="2"/>
    </xf>
    <xf numFmtId="1" fontId="32" fillId="3" borderId="43" xfId="2" applyNumberFormat="1" applyFont="1" applyFill="1" applyBorder="1" applyAlignment="1">
      <alignment horizontal="left" vertical="center" wrapText="1" readingOrder="1"/>
    </xf>
    <xf numFmtId="1" fontId="5" fillId="2" borderId="2" xfId="2" applyNumberFormat="1" applyFont="1" applyFill="1" applyBorder="1" applyAlignment="1">
      <alignment horizontal="left" vertical="center" wrapText="1" readingOrder="1"/>
    </xf>
    <xf numFmtId="49" fontId="13" fillId="0" borderId="2" xfId="0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left" vertical="center" wrapText="1" readingOrder="1"/>
    </xf>
    <xf numFmtId="1" fontId="5" fillId="2" borderId="2" xfId="0" applyNumberFormat="1" applyFont="1" applyFill="1" applyBorder="1" applyAlignment="1">
      <alignment horizontal="right" vertical="center" wrapText="1" readingOrder="2"/>
    </xf>
    <xf numFmtId="1" fontId="6" fillId="2" borderId="2" xfId="0" applyNumberFormat="1" applyFont="1" applyFill="1" applyBorder="1" applyAlignment="1">
      <alignment horizontal="center" vertical="center" wrapText="1" readingOrder="1"/>
    </xf>
    <xf numFmtId="1" fontId="0" fillId="0" borderId="0" xfId="0" applyNumberFormat="1" applyBorder="1"/>
    <xf numFmtId="0" fontId="0" fillId="0" borderId="0" xfId="0" applyFill="1" applyBorder="1"/>
    <xf numFmtId="2" fontId="0" fillId="0" borderId="0" xfId="0" applyNumberFormat="1" applyFill="1" applyBorder="1"/>
    <xf numFmtId="1" fontId="9" fillId="0" borderId="0" xfId="0" applyNumberFormat="1" applyFont="1" applyFill="1" applyBorder="1" applyAlignment="1">
      <alignment horizontal="center" vertical="center" wrapText="1" readingOrder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 readingOrder="1"/>
    </xf>
    <xf numFmtId="1" fontId="39" fillId="0" borderId="2" xfId="0" applyNumberFormat="1" applyFont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 wrapText="1" readingOrder="1"/>
    </xf>
    <xf numFmtId="169" fontId="7" fillId="2" borderId="0" xfId="0" applyNumberFormat="1" applyFont="1" applyFill="1" applyAlignment="1">
      <alignment wrapText="1"/>
    </xf>
    <xf numFmtId="169" fontId="6" fillId="0" borderId="5" xfId="0" applyNumberFormat="1" applyFont="1" applyFill="1" applyBorder="1" applyAlignment="1">
      <alignment horizontal="center" vertical="center" wrapText="1"/>
    </xf>
    <xf numFmtId="169" fontId="6" fillId="2" borderId="1" xfId="0" applyNumberFormat="1" applyFont="1" applyFill="1" applyBorder="1" applyAlignment="1">
      <alignment horizontal="center" vertical="center" wrapText="1" readingOrder="2"/>
    </xf>
    <xf numFmtId="169" fontId="6" fillId="2" borderId="2" xfId="0" applyNumberFormat="1" applyFont="1" applyFill="1" applyBorder="1" applyAlignment="1">
      <alignment horizontal="center" vertical="center" wrapText="1" readingOrder="1"/>
    </xf>
    <xf numFmtId="169" fontId="6" fillId="2" borderId="26" xfId="0" applyNumberFormat="1" applyFont="1" applyFill="1" applyBorder="1" applyAlignment="1">
      <alignment horizontal="right" vertical="center" wrapText="1" readingOrder="1"/>
    </xf>
    <xf numFmtId="169" fontId="5" fillId="2" borderId="1" xfId="0" applyNumberFormat="1" applyFont="1" applyFill="1" applyBorder="1" applyAlignment="1">
      <alignment horizontal="center" vertical="center" wrapText="1" readingOrder="1"/>
    </xf>
    <xf numFmtId="169" fontId="5" fillId="2" borderId="2" xfId="0" applyNumberFormat="1" applyFont="1" applyFill="1" applyBorder="1" applyAlignment="1">
      <alignment horizontal="center" vertical="center" wrapText="1" readingOrder="1"/>
    </xf>
    <xf numFmtId="169" fontId="5" fillId="3" borderId="2" xfId="2" applyNumberFormat="1" applyFont="1" applyFill="1" applyBorder="1" applyAlignment="1">
      <alignment horizontal="center" vertical="center" wrapText="1" readingOrder="1"/>
    </xf>
    <xf numFmtId="169" fontId="5" fillId="3" borderId="4" xfId="0" applyNumberFormat="1" applyFont="1" applyFill="1" applyBorder="1" applyAlignment="1">
      <alignment horizontal="center" vertical="center" wrapText="1" readingOrder="1"/>
    </xf>
    <xf numFmtId="169" fontId="11" fillId="2" borderId="26" xfId="0" applyNumberFormat="1" applyFont="1" applyFill="1" applyBorder="1" applyAlignment="1">
      <alignment horizontal="left" vertical="center" wrapText="1" readingOrder="1"/>
    </xf>
    <xf numFmtId="169" fontId="6" fillId="2" borderId="6" xfId="0" applyNumberFormat="1" applyFont="1" applyFill="1" applyBorder="1" applyAlignment="1">
      <alignment horizontal="center" vertical="center" wrapText="1" readingOrder="2"/>
    </xf>
    <xf numFmtId="169" fontId="6" fillId="2" borderId="7" xfId="0" applyNumberFormat="1" applyFont="1" applyFill="1" applyBorder="1" applyAlignment="1">
      <alignment horizontal="right" vertical="center" wrapText="1" readingOrder="2"/>
    </xf>
    <xf numFmtId="169" fontId="5" fillId="2" borderId="7" xfId="2" applyNumberFormat="1" applyFont="1" applyFill="1" applyBorder="1" applyAlignment="1">
      <alignment horizontal="left" vertical="center" wrapText="1" readingOrder="1"/>
    </xf>
    <xf numFmtId="169" fontId="5" fillId="2" borderId="9" xfId="2" applyNumberFormat="1" applyFont="1" applyFill="1" applyBorder="1" applyAlignment="1">
      <alignment horizontal="center" vertical="center" wrapText="1"/>
    </xf>
    <xf numFmtId="169" fontId="6" fillId="2" borderId="2" xfId="0" applyNumberFormat="1" applyFont="1" applyFill="1" applyBorder="1" applyAlignment="1">
      <alignment horizontal="right" vertical="center" wrapText="1" readingOrder="2"/>
    </xf>
    <xf numFmtId="169" fontId="5" fillId="2" borderId="2" xfId="2" applyNumberFormat="1" applyFont="1" applyFill="1" applyBorder="1" applyAlignment="1">
      <alignment horizontal="left" vertical="center" wrapText="1" readingOrder="1"/>
    </xf>
    <xf numFmtId="169" fontId="5" fillId="2" borderId="2" xfId="0" applyNumberFormat="1" applyFont="1" applyFill="1" applyBorder="1" applyAlignment="1">
      <alignment horizontal="right" vertical="center" wrapText="1" readingOrder="2"/>
    </xf>
    <xf numFmtId="169" fontId="7" fillId="0" borderId="0" xfId="0" applyNumberFormat="1" applyFont="1" applyFill="1" applyBorder="1"/>
    <xf numFmtId="169" fontId="7" fillId="2" borderId="0" xfId="0" applyNumberFormat="1" applyFont="1" applyFill="1" applyBorder="1"/>
    <xf numFmtId="169" fontId="6" fillId="2" borderId="0" xfId="0" applyNumberFormat="1" applyFont="1" applyFill="1" applyBorder="1" applyAlignment="1">
      <alignment horizontal="center" vertical="center" wrapText="1" readingOrder="1"/>
    </xf>
    <xf numFmtId="169" fontId="7" fillId="2" borderId="0" xfId="0" applyNumberFormat="1" applyFont="1" applyFill="1"/>
    <xf numFmtId="169" fontId="5" fillId="2" borderId="2" xfId="7" applyNumberFormat="1" applyFont="1" applyFill="1" applyBorder="1" applyAlignment="1">
      <alignment horizontal="center" vertical="center" wrapText="1" readingOrder="1"/>
    </xf>
    <xf numFmtId="1" fontId="30" fillId="0" borderId="0" xfId="0" applyNumberFormat="1" applyFont="1" applyAlignment="1">
      <alignment horizontal="center" vertical="center" readingOrder="1"/>
    </xf>
    <xf numFmtId="1" fontId="5" fillId="2" borderId="2" xfId="2" applyNumberFormat="1" applyFont="1" applyFill="1" applyBorder="1" applyAlignment="1">
      <alignment horizontal="center" vertical="center" wrapText="1" readingOrder="1"/>
    </xf>
    <xf numFmtId="49" fontId="39" fillId="0" borderId="3" xfId="0" applyNumberFormat="1" applyFont="1" applyBorder="1" applyAlignment="1">
      <alignment horizontal="center" vertical="center" wrapText="1"/>
    </xf>
    <xf numFmtId="49" fontId="39" fillId="0" borderId="46" xfId="0" applyNumberFormat="1" applyFont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" fontId="6" fillId="2" borderId="47" xfId="0" applyNumberFormat="1" applyFont="1" applyFill="1" applyBorder="1" applyAlignment="1">
      <alignment horizontal="right" vertical="center" readingOrder="2"/>
    </xf>
    <xf numFmtId="1" fontId="6" fillId="2" borderId="4" xfId="0" applyNumberFormat="1" applyFont="1" applyFill="1" applyBorder="1" applyAlignment="1">
      <alignment horizontal="right" vertical="center" readingOrder="2"/>
    </xf>
    <xf numFmtId="1" fontId="40" fillId="0" borderId="2" xfId="0" applyNumberFormat="1" applyFont="1" applyBorder="1" applyAlignment="1">
      <alignment horizontal="center" vertical="center" readingOrder="1"/>
    </xf>
    <xf numFmtId="169" fontId="11" fillId="3" borderId="2" xfId="0" applyNumberFormat="1" applyFont="1" applyFill="1" applyBorder="1" applyAlignment="1">
      <alignment horizontal="center" vertical="center" wrapText="1" readingOrder="1"/>
    </xf>
    <xf numFmtId="0" fontId="41" fillId="0" borderId="2" xfId="0" applyFont="1" applyBorder="1" applyAlignment="1">
      <alignment horizontal="center" vertical="center"/>
    </xf>
    <xf numFmtId="169" fontId="11" fillId="3" borderId="9" xfId="0" applyNumberFormat="1" applyFont="1" applyFill="1" applyBorder="1" applyAlignment="1">
      <alignment horizontal="center" vertical="center" wrapText="1" readingOrder="1"/>
    </xf>
    <xf numFmtId="1" fontId="13" fillId="3" borderId="2" xfId="0" applyNumberFormat="1" applyFont="1" applyFill="1" applyBorder="1" applyAlignment="1">
      <alignment horizontal="center" vertical="center" readingOrder="1"/>
    </xf>
    <xf numFmtId="1" fontId="13" fillId="3" borderId="7" xfId="0" applyNumberFormat="1" applyFont="1" applyFill="1" applyBorder="1" applyAlignment="1">
      <alignment horizontal="center" vertical="center" readingOrder="1"/>
    </xf>
    <xf numFmtId="1" fontId="13" fillId="3" borderId="47" xfId="0" applyNumberFormat="1" applyFont="1" applyFill="1" applyBorder="1" applyAlignment="1">
      <alignment horizontal="center" vertical="center" readingOrder="1"/>
    </xf>
    <xf numFmtId="1" fontId="1" fillId="0" borderId="0" xfId="0" applyNumberFormat="1" applyFont="1" applyAlignment="1">
      <alignment horizontal="center" vertical="center" readingOrder="1"/>
    </xf>
    <xf numFmtId="1" fontId="6" fillId="2" borderId="4" xfId="0" applyNumberFormat="1" applyFont="1" applyFill="1" applyBorder="1" applyAlignment="1">
      <alignment horizontal="right" vertical="center" wrapText="1" readingOrder="2"/>
    </xf>
    <xf numFmtId="1" fontId="5" fillId="2" borderId="4" xfId="0" applyNumberFormat="1" applyFont="1" applyFill="1" applyBorder="1" applyAlignment="1">
      <alignment horizontal="right" vertical="center" wrapText="1" readingOrder="2"/>
    </xf>
    <xf numFmtId="1" fontId="6" fillId="2" borderId="46" xfId="0" applyNumberFormat="1" applyFont="1" applyFill="1" applyBorder="1" applyAlignment="1">
      <alignment horizontal="left" vertical="center" wrapText="1" readingOrder="1"/>
    </xf>
    <xf numFmtId="1" fontId="6" fillId="2" borderId="2" xfId="0" applyNumberFormat="1" applyFont="1" applyFill="1" applyBorder="1" applyAlignment="1">
      <alignment horizontal="center" vertical="center" wrapText="1" readingOrder="1"/>
    </xf>
    <xf numFmtId="9" fontId="30" fillId="0" borderId="0" xfId="10" applyFont="1" applyAlignment="1">
      <alignment horizontal="center" vertical="center" readingOrder="1"/>
    </xf>
    <xf numFmtId="1" fontId="41" fillId="0" borderId="2" xfId="0" applyNumberFormat="1" applyFont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 readingOrder="1"/>
    </xf>
    <xf numFmtId="166" fontId="43" fillId="0" borderId="0" xfId="7" applyNumberFormat="1" applyFont="1" applyFill="1" applyBorder="1" applyAlignment="1">
      <alignment horizontal="center"/>
    </xf>
    <xf numFmtId="1" fontId="32" fillId="0" borderId="6" xfId="2" applyNumberFormat="1" applyFont="1" applyFill="1" applyBorder="1" applyAlignment="1">
      <alignment horizontal="center" vertical="center" wrapText="1" readingOrder="2"/>
    </xf>
    <xf numFmtId="1" fontId="6" fillId="2" borderId="24" xfId="0" applyNumberFormat="1" applyFont="1" applyFill="1" applyBorder="1" applyAlignment="1">
      <alignment horizontal="left" vertical="center" wrapText="1" readingOrder="1"/>
    </xf>
    <xf numFmtId="1" fontId="32" fillId="0" borderId="2" xfId="2" applyNumberFormat="1" applyFont="1" applyFill="1" applyBorder="1" applyAlignment="1">
      <alignment horizontal="right" vertical="center" wrapText="1" readingOrder="2"/>
    </xf>
    <xf numFmtId="1" fontId="32" fillId="0" borderId="2" xfId="2" applyNumberFormat="1" applyFont="1" applyFill="1" applyBorder="1" applyAlignment="1">
      <alignment horizontal="left" vertical="center" wrapText="1" readingOrder="1"/>
    </xf>
    <xf numFmtId="1" fontId="44" fillId="0" borderId="0" xfId="0" applyNumberFormat="1" applyFont="1"/>
    <xf numFmtId="0" fontId="44" fillId="0" borderId="0" xfId="0" applyFont="1"/>
    <xf numFmtId="1" fontId="45" fillId="3" borderId="14" xfId="2" applyNumberFormat="1" applyFont="1" applyFill="1" applyBorder="1" applyAlignment="1">
      <alignment horizontal="center" vertical="center" wrapText="1" readingOrder="1"/>
    </xf>
    <xf numFmtId="0" fontId="46" fillId="0" borderId="0" xfId="0" applyFont="1"/>
    <xf numFmtId="1" fontId="47" fillId="0" borderId="0" xfId="2" applyNumberFormat="1" applyFont="1" applyFill="1" applyBorder="1" applyAlignment="1">
      <alignment vertical="center"/>
    </xf>
    <xf numFmtId="1" fontId="48" fillId="0" borderId="0" xfId="2" applyNumberFormat="1" applyFont="1" applyFill="1" applyBorder="1" applyAlignment="1">
      <alignment vertical="center"/>
    </xf>
    <xf numFmtId="1" fontId="47" fillId="0" borderId="2" xfId="2" applyNumberFormat="1" applyFont="1" applyFill="1" applyBorder="1" applyAlignment="1">
      <alignment horizontal="center" vertical="center"/>
    </xf>
    <xf numFmtId="1" fontId="49" fillId="0" borderId="0" xfId="0" applyNumberFormat="1" applyFont="1"/>
    <xf numFmtId="0" fontId="49" fillId="0" borderId="0" xfId="0" applyFont="1"/>
    <xf numFmtId="1" fontId="50" fillId="0" borderId="0" xfId="2" applyNumberFormat="1" applyFont="1" applyFill="1" applyBorder="1" applyAlignment="1"/>
    <xf numFmtId="0" fontId="51" fillId="0" borderId="7" xfId="0" applyFont="1" applyBorder="1" applyAlignment="1">
      <alignment wrapText="1"/>
    </xf>
    <xf numFmtId="166" fontId="18" fillId="3" borderId="4" xfId="7" applyNumberFormat="1" applyFont="1" applyFill="1" applyBorder="1" applyAlignment="1">
      <alignment horizontal="center" vertical="center"/>
    </xf>
    <xf numFmtId="166" fontId="27" fillId="0" borderId="41" xfId="7" applyNumberFormat="1" applyFont="1" applyFill="1" applyBorder="1" applyAlignment="1">
      <alignment horizontal="center" vertical="center" readingOrder="2"/>
    </xf>
    <xf numFmtId="166" fontId="20" fillId="0" borderId="0" xfId="7" applyNumberFormat="1" applyFont="1" applyFill="1" applyBorder="1" applyAlignment="1">
      <alignment horizontal="center" vertical="center"/>
    </xf>
    <xf numFmtId="166" fontId="20" fillId="0" borderId="0" xfId="7" applyNumberFormat="1" applyFont="1" applyFill="1" applyAlignment="1">
      <alignment horizontal="center" vertical="center"/>
    </xf>
    <xf numFmtId="166" fontId="3" fillId="0" borderId="0" xfId="7" applyNumberFormat="1" applyFont="1" applyFill="1" applyAlignment="1">
      <alignment horizontal="center" vertical="center"/>
    </xf>
    <xf numFmtId="0" fontId="52" fillId="0" borderId="10" xfId="2" applyFont="1" applyFill="1" applyBorder="1" applyAlignment="1">
      <alignment vertical="center" wrapText="1"/>
    </xf>
    <xf numFmtId="1" fontId="11" fillId="2" borderId="26" xfId="0" applyNumberFormat="1" applyFont="1" applyFill="1" applyBorder="1" applyAlignment="1">
      <alignment horizontal="left" vertical="center" wrapText="1" readingOrder="1"/>
    </xf>
    <xf numFmtId="1" fontId="11" fillId="2" borderId="26" xfId="0" applyNumberFormat="1" applyFont="1" applyFill="1" applyBorder="1" applyAlignment="1">
      <alignment horizontal="right" vertical="center" wrapText="1" readingOrder="1"/>
    </xf>
    <xf numFmtId="1" fontId="6" fillId="2" borderId="51" xfId="0" applyNumberFormat="1" applyFont="1" applyFill="1" applyBorder="1" applyAlignment="1">
      <alignment horizontal="right" vertical="center" wrapText="1" readingOrder="1"/>
    </xf>
    <xf numFmtId="1" fontId="11" fillId="2" borderId="36" xfId="0" applyNumberFormat="1" applyFont="1" applyFill="1" applyBorder="1" applyAlignment="1">
      <alignment vertical="center" wrapText="1" readingOrder="1"/>
    </xf>
    <xf numFmtId="1" fontId="11" fillId="2" borderId="51" xfId="0" applyNumberFormat="1" applyFont="1" applyFill="1" applyBorder="1" applyAlignment="1">
      <alignment horizontal="right" vertical="center" wrapText="1" readingOrder="1"/>
    </xf>
    <xf numFmtId="1" fontId="33" fillId="2" borderId="37" xfId="2" applyNumberFormat="1" applyFont="1" applyFill="1" applyBorder="1" applyAlignment="1">
      <alignment horizontal="right" vertical="center" wrapText="1" readingOrder="2"/>
    </xf>
    <xf numFmtId="1" fontId="33" fillId="2" borderId="5" xfId="2" applyNumberFormat="1" applyFont="1" applyFill="1" applyBorder="1" applyAlignment="1">
      <alignment horizontal="center" vertical="center"/>
    </xf>
    <xf numFmtId="2" fontId="34" fillId="2" borderId="5" xfId="2" applyNumberFormat="1" applyFont="1" applyFill="1" applyBorder="1" applyAlignment="1">
      <alignment horizontal="center" vertical="center"/>
    </xf>
    <xf numFmtId="1" fontId="33" fillId="2" borderId="42" xfId="2" applyNumberFormat="1" applyFont="1" applyFill="1" applyBorder="1" applyAlignment="1">
      <alignment horizontal="left" vertical="center" wrapText="1" readingOrder="1"/>
    </xf>
    <xf numFmtId="1" fontId="33" fillId="2" borderId="38" xfId="2" applyNumberFormat="1" applyFont="1" applyFill="1" applyBorder="1" applyAlignment="1">
      <alignment horizontal="right" vertical="center" wrapText="1" readingOrder="2"/>
    </xf>
    <xf numFmtId="2" fontId="34" fillId="2" borderId="39" xfId="2" applyNumberFormat="1" applyFont="1" applyFill="1" applyBorder="1" applyAlignment="1">
      <alignment horizontal="center" vertical="center"/>
    </xf>
    <xf numFmtId="1" fontId="33" fillId="2" borderId="52" xfId="2" applyNumberFormat="1" applyFont="1" applyFill="1" applyBorder="1" applyAlignment="1">
      <alignment horizontal="left" vertical="center" wrapText="1" readingOrder="1"/>
    </xf>
    <xf numFmtId="1" fontId="32" fillId="0" borderId="15" xfId="2" applyNumberFormat="1" applyFont="1" applyFill="1" applyBorder="1" applyAlignment="1">
      <alignment horizontal="center" vertical="center" wrapText="1" readingOrder="2"/>
    </xf>
    <xf numFmtId="1" fontId="14" fillId="3" borderId="14" xfId="2" applyNumberFormat="1" applyFont="1" applyFill="1" applyBorder="1" applyAlignment="1">
      <alignment horizontal="center" vertical="center"/>
    </xf>
    <xf numFmtId="2" fontId="14" fillId="3" borderId="14" xfId="2" applyNumberFormat="1" applyFont="1" applyFill="1" applyBorder="1" applyAlignment="1">
      <alignment horizontal="center" vertical="center"/>
    </xf>
    <xf numFmtId="0" fontId="3" fillId="0" borderId="0" xfId="2" applyAlignment="1">
      <alignment readingOrder="2"/>
    </xf>
    <xf numFmtId="1" fontId="33" fillId="0" borderId="14" xfId="2" applyNumberFormat="1" applyFont="1" applyFill="1" applyBorder="1" applyAlignment="1">
      <alignment horizontal="center" vertical="top" wrapText="1" readingOrder="2"/>
    </xf>
    <xf numFmtId="1" fontId="33" fillId="0" borderId="14" xfId="2" applyNumberFormat="1" applyFont="1" applyFill="1" applyBorder="1" applyAlignment="1">
      <alignment horizontal="center" vertical="top" wrapText="1" readingOrder="1"/>
    </xf>
    <xf numFmtId="1" fontId="33" fillId="0" borderId="12" xfId="2" applyNumberFormat="1" applyFont="1" applyFill="1" applyBorder="1" applyAlignment="1">
      <alignment horizontal="left" vertical="center" wrapText="1" readingOrder="1"/>
    </xf>
    <xf numFmtId="1" fontId="33" fillId="0" borderId="9" xfId="2" applyNumberFormat="1" applyFont="1" applyFill="1" applyBorder="1" applyAlignment="1">
      <alignment horizontal="left" vertical="center" wrapText="1" readingOrder="1"/>
    </xf>
    <xf numFmtId="1" fontId="33" fillId="0" borderId="9" xfId="2" applyNumberFormat="1" applyFont="1" applyFill="1" applyBorder="1" applyAlignment="1">
      <alignment horizontal="left" vertical="center" wrapText="1" readingOrder="2"/>
    </xf>
    <xf numFmtId="1" fontId="33" fillId="0" borderId="16" xfId="2" applyNumberFormat="1" applyFont="1" applyFill="1" applyBorder="1" applyAlignment="1">
      <alignment horizontal="left" vertical="center" wrapText="1" readingOrder="2"/>
    </xf>
    <xf numFmtId="1" fontId="33" fillId="0" borderId="11" xfId="2" applyNumberFormat="1" applyFont="1" applyFill="1" applyBorder="1" applyAlignment="1">
      <alignment horizontal="right" vertical="center" wrapText="1" readingOrder="2"/>
    </xf>
    <xf numFmtId="1" fontId="31" fillId="0" borderId="7" xfId="2" applyNumberFormat="1" applyFont="1" applyFill="1" applyBorder="1" applyAlignment="1">
      <alignment horizontal="center" vertical="center"/>
    </xf>
    <xf numFmtId="2" fontId="31" fillId="0" borderId="7" xfId="2" applyNumberFormat="1" applyFont="1" applyFill="1" applyBorder="1" applyAlignment="1">
      <alignment horizontal="center" vertical="center"/>
    </xf>
    <xf numFmtId="1" fontId="33" fillId="0" borderId="6" xfId="2" applyNumberFormat="1" applyFont="1" applyFill="1" applyBorder="1" applyAlignment="1">
      <alignment horizontal="right" vertical="center" wrapText="1" readingOrder="2"/>
    </xf>
    <xf numFmtId="1" fontId="31" fillId="0" borderId="2" xfId="2" applyNumberFormat="1" applyFont="1" applyFill="1" applyBorder="1" applyAlignment="1">
      <alignment horizontal="center" vertical="center"/>
    </xf>
    <xf numFmtId="2" fontId="31" fillId="0" borderId="2" xfId="2" applyNumberFormat="1" applyFont="1" applyFill="1" applyBorder="1" applyAlignment="1">
      <alignment horizontal="center" vertical="center"/>
    </xf>
    <xf numFmtId="1" fontId="33" fillId="0" borderId="18" xfId="2" applyNumberFormat="1" applyFont="1" applyFill="1" applyBorder="1" applyAlignment="1">
      <alignment horizontal="right" vertical="center" wrapText="1" readingOrder="2"/>
    </xf>
    <xf numFmtId="1" fontId="31" fillId="0" borderId="3" xfId="2" applyNumberFormat="1" applyFont="1" applyFill="1" applyBorder="1" applyAlignment="1">
      <alignment horizontal="center" vertical="center"/>
    </xf>
    <xf numFmtId="1" fontId="33" fillId="0" borderId="14" xfId="2" applyNumberFormat="1" applyFont="1" applyFill="1" applyBorder="1" applyAlignment="1">
      <alignment horizontal="center" vertical="center" wrapText="1" readingOrder="2"/>
    </xf>
    <xf numFmtId="1" fontId="33" fillId="0" borderId="15" xfId="2" applyNumberFormat="1" applyFont="1" applyFill="1" applyBorder="1" applyAlignment="1">
      <alignment horizontal="center" vertical="center" wrapText="1" readingOrder="1"/>
    </xf>
    <xf numFmtId="1" fontId="19" fillId="0" borderId="2" xfId="2" applyNumberFormat="1" applyFont="1" applyFill="1" applyBorder="1" applyAlignment="1">
      <alignment horizontal="center" vertical="center" readingOrder="1"/>
    </xf>
    <xf numFmtId="1" fontId="32" fillId="0" borderId="2" xfId="2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1" fontId="36" fillId="3" borderId="53" xfId="2" applyNumberFormat="1" applyFont="1" applyFill="1" applyBorder="1" applyAlignment="1">
      <alignment horizontal="center" vertical="center" wrapText="1" readingOrder="2"/>
    </xf>
    <xf numFmtId="1" fontId="36" fillId="3" borderId="4" xfId="2" applyNumberFormat="1" applyFont="1" applyFill="1" applyBorder="1" applyAlignment="1">
      <alignment horizontal="center" vertical="center" wrapText="1" readingOrder="1"/>
    </xf>
    <xf numFmtId="1" fontId="32" fillId="0" borderId="7" xfId="2" applyNumberFormat="1" applyFont="1" applyFill="1" applyBorder="1" applyAlignment="1">
      <alignment horizontal="left" vertical="center" wrapText="1" readingOrder="1"/>
    </xf>
    <xf numFmtId="1" fontId="32" fillId="0" borderId="12" xfId="2" applyNumberFormat="1" applyFont="1" applyFill="1" applyBorder="1" applyAlignment="1">
      <alignment horizontal="center" vertical="center" wrapText="1" readingOrder="1"/>
    </xf>
    <xf numFmtId="1" fontId="36" fillId="0" borderId="54" xfId="2" applyNumberFormat="1" applyFont="1" applyFill="1" applyBorder="1" applyAlignment="1">
      <alignment horizontal="center" vertical="center" wrapText="1" readingOrder="2"/>
    </xf>
    <xf numFmtId="1" fontId="32" fillId="0" borderId="1" xfId="2" applyNumberFormat="1" applyFont="1" applyFill="1" applyBorder="1" applyAlignment="1">
      <alignment horizontal="center" vertical="center" wrapText="1" readingOrder="1"/>
    </xf>
    <xf numFmtId="1" fontId="32" fillId="0" borderId="11" xfId="2" applyNumberFormat="1" applyFont="1" applyFill="1" applyBorder="1" applyAlignment="1">
      <alignment horizontal="center" vertical="center" wrapText="1" readingOrder="2"/>
    </xf>
    <xf numFmtId="1" fontId="32" fillId="0" borderId="7" xfId="2" applyNumberFormat="1" applyFont="1" applyFill="1" applyBorder="1" applyAlignment="1">
      <alignment horizontal="right" vertical="center" wrapText="1" readingOrder="2"/>
    </xf>
    <xf numFmtId="1" fontId="36" fillId="3" borderId="19" xfId="2" applyNumberFormat="1" applyFont="1" applyFill="1" applyBorder="1" applyAlignment="1">
      <alignment horizontal="center" vertical="center" wrapText="1" readingOrder="2"/>
    </xf>
    <xf numFmtId="1" fontId="38" fillId="3" borderId="4" xfId="2" applyNumberFormat="1" applyFont="1" applyFill="1" applyBorder="1" applyAlignment="1">
      <alignment horizontal="center" vertical="center" wrapText="1" readingOrder="1"/>
    </xf>
    <xf numFmtId="1" fontId="32" fillId="0" borderId="21" xfId="2" applyNumberFormat="1" applyFont="1" applyFill="1" applyBorder="1" applyAlignment="1">
      <alignment horizontal="center" vertical="center" wrapText="1" readingOrder="2"/>
    </xf>
    <xf numFmtId="1" fontId="36" fillId="0" borderId="1" xfId="2" applyNumberFormat="1" applyFont="1" applyFill="1" applyBorder="1" applyAlignment="1">
      <alignment horizontal="center" vertical="center" wrapText="1" readingOrder="1"/>
    </xf>
    <xf numFmtId="0" fontId="53" fillId="0" borderId="0" xfId="0" applyFont="1"/>
    <xf numFmtId="169" fontId="54" fillId="2" borderId="0" xfId="0" applyNumberFormat="1" applyFont="1" applyFill="1" applyBorder="1" applyAlignment="1">
      <alignment horizontal="right" vertical="center" wrapText="1" indent="2" readingOrder="2"/>
    </xf>
    <xf numFmtId="169" fontId="55" fillId="2" borderId="0" xfId="0" applyNumberFormat="1" applyFont="1" applyFill="1" applyAlignment="1">
      <alignment horizontal="right" wrapText="1" indent="2"/>
    </xf>
    <xf numFmtId="169" fontId="55" fillId="2" borderId="0" xfId="0" applyNumberFormat="1" applyFont="1" applyFill="1" applyAlignment="1">
      <alignment wrapText="1"/>
    </xf>
    <xf numFmtId="169" fontId="55" fillId="2" borderId="0" xfId="0" applyNumberFormat="1" applyFont="1" applyFill="1" applyBorder="1"/>
    <xf numFmtId="169" fontId="54" fillId="2" borderId="0" xfId="0" applyNumberFormat="1" applyFont="1" applyFill="1" applyBorder="1" applyAlignment="1">
      <alignment vertical="center" wrapText="1" readingOrder="2"/>
    </xf>
    <xf numFmtId="0" fontId="55" fillId="2" borderId="0" xfId="0" applyFont="1" applyFill="1" applyAlignment="1">
      <alignment wrapText="1"/>
    </xf>
    <xf numFmtId="169" fontId="57" fillId="2" borderId="0" xfId="0" applyNumberFormat="1" applyFont="1" applyFill="1" applyBorder="1" applyAlignment="1">
      <alignment vertical="center" wrapText="1"/>
    </xf>
    <xf numFmtId="169" fontId="58" fillId="2" borderId="0" xfId="0" applyNumberFormat="1" applyFont="1" applyFill="1" applyAlignment="1">
      <alignment wrapText="1"/>
    </xf>
    <xf numFmtId="169" fontId="57" fillId="2" borderId="0" xfId="0" applyNumberFormat="1" applyFont="1" applyFill="1" applyBorder="1" applyAlignment="1">
      <alignment vertical="center" wrapText="1" readingOrder="2"/>
    </xf>
    <xf numFmtId="169" fontId="57" fillId="2" borderId="0" xfId="0" applyNumberFormat="1" applyFont="1" applyFill="1" applyBorder="1" applyAlignment="1">
      <alignment vertical="center" wrapText="1" readingOrder="1"/>
    </xf>
    <xf numFmtId="0" fontId="58" fillId="2" borderId="0" xfId="0" applyFont="1" applyFill="1" applyAlignment="1">
      <alignment wrapText="1"/>
    </xf>
    <xf numFmtId="1" fontId="54" fillId="2" borderId="0" xfId="0" applyNumberFormat="1" applyFont="1" applyFill="1" applyBorder="1" applyAlignment="1">
      <alignment horizontal="right" vertical="center" wrapText="1" indent="2" readingOrder="2"/>
    </xf>
    <xf numFmtId="0" fontId="55" fillId="2" borderId="0" xfId="0" applyFont="1" applyFill="1" applyAlignment="1">
      <alignment horizontal="right" wrapText="1" indent="2"/>
    </xf>
    <xf numFmtId="1" fontId="54" fillId="2" borderId="0" xfId="0" applyNumberFormat="1" applyFont="1" applyFill="1" applyBorder="1" applyAlignment="1">
      <alignment horizontal="center" vertical="center" wrapText="1" readingOrder="2"/>
    </xf>
    <xf numFmtId="49" fontId="57" fillId="2" borderId="0" xfId="0" applyNumberFormat="1" applyFont="1" applyFill="1" applyBorder="1" applyAlignment="1">
      <alignment vertical="center" wrapText="1"/>
    </xf>
    <xf numFmtId="1" fontId="54" fillId="2" borderId="0" xfId="0" applyNumberFormat="1" applyFont="1" applyFill="1" applyBorder="1" applyAlignment="1">
      <alignment horizontal="right" vertical="center" wrapText="1" readingOrder="2"/>
    </xf>
    <xf numFmtId="0" fontId="46" fillId="0" borderId="0" xfId="0" applyFont="1" applyAlignment="1">
      <alignment vertical="center"/>
    </xf>
    <xf numFmtId="0" fontId="59" fillId="2" borderId="0" xfId="0" applyFont="1" applyFill="1" applyAlignment="1">
      <alignment horizontal="center" vertical="center"/>
    </xf>
    <xf numFmtId="0" fontId="60" fillId="0" borderId="0" xfId="0" applyFont="1"/>
    <xf numFmtId="1" fontId="48" fillId="2" borderId="0" xfId="0" applyNumberFormat="1" applyFont="1" applyFill="1" applyBorder="1" applyAlignment="1">
      <alignment horizontal="right" vertical="center" wrapText="1" readingOrder="2"/>
    </xf>
    <xf numFmtId="0" fontId="46" fillId="0" borderId="0" xfId="0" applyFont="1" applyBorder="1" applyAlignment="1">
      <alignment vertical="center"/>
    </xf>
    <xf numFmtId="0" fontId="45" fillId="2" borderId="0" xfId="0" applyFont="1" applyFill="1" applyAlignment="1">
      <alignment vertical="center"/>
    </xf>
    <xf numFmtId="1" fontId="47" fillId="2" borderId="0" xfId="0" applyNumberFormat="1" applyFont="1" applyFill="1" applyBorder="1" applyAlignment="1">
      <alignment horizontal="center" vertical="center" wrapText="1" readingOrder="2"/>
    </xf>
    <xf numFmtId="1" fontId="49" fillId="2" borderId="0" xfId="0" applyNumberFormat="1" applyFont="1" applyFill="1" applyBorder="1" applyAlignment="1">
      <alignment vertical="center" readingOrder="2"/>
    </xf>
    <xf numFmtId="0" fontId="60" fillId="0" borderId="0" xfId="0" applyFont="1" applyBorder="1"/>
    <xf numFmtId="0" fontId="49" fillId="0" borderId="0" xfId="2" applyFont="1" applyFill="1" applyAlignment="1">
      <alignment vertical="center"/>
    </xf>
    <xf numFmtId="9" fontId="49" fillId="0" borderId="0" xfId="10" applyFont="1" applyFill="1" applyAlignment="1">
      <alignment vertical="center"/>
    </xf>
    <xf numFmtId="166" fontId="49" fillId="0" borderId="0" xfId="7" applyNumberFormat="1" applyFont="1" applyFill="1" applyAlignment="1">
      <alignment horizontal="center" vertical="center"/>
    </xf>
    <xf numFmtId="1" fontId="56" fillId="2" borderId="0" xfId="0" applyNumberFormat="1" applyFont="1" applyFill="1" applyBorder="1" applyAlignment="1">
      <alignment vertical="center" wrapText="1" readingOrder="1"/>
    </xf>
    <xf numFmtId="166" fontId="63" fillId="0" borderId="0" xfId="8" applyNumberFormat="1" applyFont="1" applyFill="1" applyBorder="1" applyAlignment="1">
      <alignment vertical="center"/>
    </xf>
    <xf numFmtId="0" fontId="64" fillId="0" borderId="0" xfId="2" applyFont="1" applyFill="1" applyAlignment="1">
      <alignment vertical="center"/>
    </xf>
    <xf numFmtId="0" fontId="65" fillId="0" borderId="0" xfId="2" applyFont="1" applyFill="1" applyAlignment="1"/>
    <xf numFmtId="166" fontId="65" fillId="0" borderId="0" xfId="7" applyNumberFormat="1" applyFont="1" applyFill="1" applyAlignment="1"/>
    <xf numFmtId="166" fontId="66" fillId="0" borderId="0" xfId="8" applyNumberFormat="1" applyFont="1" applyFill="1" applyBorder="1" applyAlignment="1"/>
    <xf numFmtId="0" fontId="67" fillId="0" borderId="0" xfId="2" applyFont="1" applyFill="1"/>
    <xf numFmtId="0" fontId="68" fillId="0" borderId="0" xfId="0" applyFont="1"/>
    <xf numFmtId="0" fontId="46" fillId="0" borderId="0" xfId="0" applyFont="1" applyAlignment="1">
      <alignment horizontal="center" vertical="center"/>
    </xf>
    <xf numFmtId="1" fontId="62" fillId="0" borderId="0" xfId="2" applyNumberFormat="1" applyFont="1" applyFill="1" applyBorder="1" applyAlignment="1">
      <alignment horizontal="center" vertical="center" readingOrder="2"/>
    </xf>
    <xf numFmtId="0" fontId="14" fillId="2" borderId="0" xfId="2" applyFont="1" applyFill="1" applyBorder="1" applyAlignment="1">
      <alignment horizontal="right" indent="2" readingOrder="1"/>
    </xf>
    <xf numFmtId="0" fontId="14" fillId="2" borderId="0" xfId="2" applyFont="1" applyFill="1" applyBorder="1" applyAlignment="1">
      <alignment horizontal="center"/>
    </xf>
    <xf numFmtId="0" fontId="14" fillId="0" borderId="0" xfId="2" applyFont="1" applyBorder="1" applyAlignment="1">
      <alignment horizontal="left"/>
    </xf>
    <xf numFmtId="0" fontId="14" fillId="0" borderId="0" xfId="0" applyFont="1"/>
    <xf numFmtId="0" fontId="70" fillId="0" borderId="0" xfId="0" applyFont="1"/>
    <xf numFmtId="0" fontId="14" fillId="2" borderId="0" xfId="2" applyFont="1" applyFill="1" applyBorder="1" applyAlignment="1">
      <alignment horizontal="right" readingOrder="1"/>
    </xf>
    <xf numFmtId="0" fontId="71" fillId="0" borderId="0" xfId="0" applyFont="1"/>
    <xf numFmtId="0" fontId="16" fillId="0" borderId="0" xfId="2" applyFont="1" applyBorder="1" applyAlignment="1">
      <alignment horizontal="right" vertical="center" wrapText="1" indent="1" readingOrder="2"/>
    </xf>
    <xf numFmtId="0" fontId="16" fillId="0" borderId="0" xfId="2" applyFont="1" applyBorder="1" applyAlignment="1">
      <alignment horizontal="left" vertical="center" wrapText="1" indent="1" readingOrder="1"/>
    </xf>
    <xf numFmtId="0" fontId="14" fillId="0" borderId="8" xfId="2" applyFont="1" applyBorder="1" applyAlignment="1">
      <alignment horizontal="left" indent="1"/>
    </xf>
    <xf numFmtId="0" fontId="14" fillId="0" borderId="8" xfId="2" applyFont="1" applyBorder="1" applyAlignment="1">
      <alignment horizontal="right" indent="2"/>
    </xf>
    <xf numFmtId="0" fontId="3" fillId="0" borderId="0" xfId="2" applyAlignment="1">
      <alignment horizontal="center" readingOrder="2"/>
    </xf>
    <xf numFmtId="0" fontId="3" fillId="0" borderId="0" xfId="2" applyAlignment="1">
      <alignment horizontal="center" readingOrder="1"/>
    </xf>
    <xf numFmtId="0" fontId="3" fillId="2" borderId="17" xfId="2" applyFont="1" applyFill="1" applyBorder="1" applyAlignment="1">
      <alignment horizontal="center" readingOrder="1"/>
    </xf>
    <xf numFmtId="0" fontId="69" fillId="2" borderId="0" xfId="2" applyFont="1" applyFill="1" applyBorder="1" applyAlignment="1">
      <alignment horizontal="right" vertical="top" wrapText="1" indent="1" readingOrder="2"/>
    </xf>
    <xf numFmtId="0" fontId="69" fillId="2" borderId="0" xfId="2" applyFont="1" applyFill="1" applyBorder="1" applyAlignment="1">
      <alignment horizontal="left" vertical="center" wrapText="1" indent="1" readingOrder="1"/>
    </xf>
    <xf numFmtId="0" fontId="42" fillId="2" borderId="17" xfId="2" applyFont="1" applyFill="1" applyBorder="1" applyAlignment="1">
      <alignment horizontal="center" readingOrder="1"/>
    </xf>
    <xf numFmtId="0" fontId="16" fillId="2" borderId="0" xfId="2" applyFont="1" applyFill="1" applyBorder="1" applyAlignment="1">
      <alignment horizontal="right" vertical="top" wrapText="1" indent="1" readingOrder="2"/>
    </xf>
    <xf numFmtId="0" fontId="31" fillId="2" borderId="0" xfId="2" applyFont="1" applyFill="1" applyBorder="1" applyAlignment="1">
      <alignment horizontal="left" vertical="top" wrapText="1" indent="1" readingOrder="1"/>
    </xf>
    <xf numFmtId="1" fontId="62" fillId="0" borderId="0" xfId="2" applyNumberFormat="1" applyFont="1" applyFill="1" applyBorder="1" applyAlignment="1">
      <alignment horizontal="right" vertical="center" indent="2" readingOrder="2"/>
    </xf>
    <xf numFmtId="1" fontId="62" fillId="0" borderId="0" xfId="2" applyNumberFormat="1" applyFont="1" applyFill="1" applyBorder="1" applyAlignment="1">
      <alignment horizontal="left" vertical="center" wrapText="1" indent="2" readingOrder="1"/>
    </xf>
    <xf numFmtId="1" fontId="8" fillId="2" borderId="6" xfId="0" applyNumberFormat="1" applyFont="1" applyFill="1" applyBorder="1" applyAlignment="1">
      <alignment horizontal="right" vertical="center" wrapText="1" readingOrder="2"/>
    </xf>
    <xf numFmtId="1" fontId="8" fillId="2" borderId="2" xfId="0" applyNumberFormat="1" applyFont="1" applyFill="1" applyBorder="1" applyAlignment="1">
      <alignment horizontal="right" vertical="center" wrapText="1" readingOrder="2"/>
    </xf>
    <xf numFmtId="1" fontId="54" fillId="2" borderId="8" xfId="0" applyNumberFormat="1" applyFont="1" applyFill="1" applyBorder="1" applyAlignment="1">
      <alignment horizontal="right" vertical="center" wrapText="1" indent="2" readingOrder="2"/>
    </xf>
    <xf numFmtId="1" fontId="56" fillId="2" borderId="8" xfId="0" applyNumberFormat="1" applyFont="1" applyFill="1" applyBorder="1" applyAlignment="1">
      <alignment horizontal="left" vertical="center" wrapText="1" indent="2" readingOrder="2"/>
    </xf>
    <xf numFmtId="1" fontId="32" fillId="0" borderId="55" xfId="2" applyNumberFormat="1" applyFont="1" applyFill="1" applyBorder="1" applyAlignment="1">
      <alignment horizontal="center" vertical="center" wrapText="1" readingOrder="2"/>
    </xf>
    <xf numFmtId="1" fontId="32" fillId="0" borderId="32" xfId="2" applyNumberFormat="1" applyFont="1" applyFill="1" applyBorder="1" applyAlignment="1">
      <alignment horizontal="center" vertical="center" wrapText="1" readingOrder="2"/>
    </xf>
    <xf numFmtId="0" fontId="35" fillId="0" borderId="31" xfId="2" applyFont="1" applyFill="1" applyBorder="1" applyAlignment="1">
      <alignment horizontal="right" vertical="center" wrapText="1"/>
    </xf>
    <xf numFmtId="0" fontId="35" fillId="0" borderId="44" xfId="2" applyFont="1" applyFill="1" applyBorder="1" applyAlignment="1">
      <alignment horizontal="right" vertical="center" wrapText="1"/>
    </xf>
    <xf numFmtId="1" fontId="36" fillId="0" borderId="37" xfId="2" applyNumberFormat="1" applyFont="1" applyFill="1" applyBorder="1" applyAlignment="1">
      <alignment horizontal="left" vertical="center" wrapText="1" readingOrder="1"/>
    </xf>
    <xf numFmtId="1" fontId="36" fillId="0" borderId="38" xfId="2" applyNumberFormat="1" applyFont="1" applyFill="1" applyBorder="1" applyAlignment="1">
      <alignment horizontal="left" vertical="center" wrapText="1" readingOrder="1"/>
    </xf>
    <xf numFmtId="1" fontId="32" fillId="0" borderId="31" xfId="2" applyNumberFormat="1" applyFont="1" applyFill="1" applyBorder="1" applyAlignment="1">
      <alignment horizontal="center" vertical="center" wrapText="1" readingOrder="2"/>
    </xf>
    <xf numFmtId="1" fontId="32" fillId="0" borderId="44" xfId="2" applyNumberFormat="1" applyFont="1" applyFill="1" applyBorder="1" applyAlignment="1">
      <alignment horizontal="center" vertical="center" wrapText="1" readingOrder="2"/>
    </xf>
    <xf numFmtId="1" fontId="32" fillId="0" borderId="4" xfId="2" applyNumberFormat="1" applyFont="1" applyFill="1" applyBorder="1" applyAlignment="1">
      <alignment horizontal="left" vertical="center" wrapText="1" readingOrder="1"/>
    </xf>
    <xf numFmtId="1" fontId="32" fillId="0" borderId="28" xfId="2" applyNumberFormat="1" applyFont="1" applyFill="1" applyBorder="1" applyAlignment="1">
      <alignment horizontal="left" vertical="center" wrapText="1" readingOrder="1"/>
    </xf>
    <xf numFmtId="49" fontId="37" fillId="0" borderId="0" xfId="2" applyNumberFormat="1" applyFont="1" applyFill="1" applyBorder="1" applyAlignment="1">
      <alignment horizontal="center" wrapText="1" readingOrder="2"/>
    </xf>
    <xf numFmtId="1" fontId="32" fillId="0" borderId="6" xfId="2" applyNumberFormat="1" applyFont="1" applyFill="1" applyBorder="1" applyAlignment="1">
      <alignment horizontal="right" vertical="center" wrapText="1" readingOrder="2"/>
    </xf>
    <xf numFmtId="1" fontId="32" fillId="0" borderId="2" xfId="2" applyNumberFormat="1" applyFont="1" applyFill="1" applyBorder="1" applyAlignment="1">
      <alignment horizontal="right" vertical="center" wrapText="1" readingOrder="2"/>
    </xf>
    <xf numFmtId="1" fontId="32" fillId="0" borderId="18" xfId="2" applyNumberFormat="1" applyFont="1" applyFill="1" applyBorder="1" applyAlignment="1">
      <alignment horizontal="right" vertical="center" wrapText="1" readingOrder="2"/>
    </xf>
    <xf numFmtId="1" fontId="32" fillId="0" borderId="3" xfId="2" applyNumberFormat="1" applyFont="1" applyFill="1" applyBorder="1" applyAlignment="1">
      <alignment horizontal="right" vertical="center" wrapText="1" readingOrder="2"/>
    </xf>
    <xf numFmtId="1" fontId="32" fillId="0" borderId="34" xfId="2" applyNumberFormat="1" applyFont="1" applyFill="1" applyBorder="1" applyAlignment="1">
      <alignment horizontal="left" vertical="center" wrapText="1" readingOrder="1"/>
    </xf>
    <xf numFmtId="1" fontId="32" fillId="0" borderId="35" xfId="2" applyNumberFormat="1" applyFont="1" applyFill="1" applyBorder="1" applyAlignment="1">
      <alignment horizontal="left" vertical="center" wrapText="1" readingOrder="1"/>
    </xf>
    <xf numFmtId="1" fontId="45" fillId="3" borderId="29" xfId="2" applyNumberFormat="1" applyFont="1" applyFill="1" applyBorder="1" applyAlignment="1">
      <alignment horizontal="right" vertical="center" wrapText="1" readingOrder="2"/>
    </xf>
    <xf numFmtId="1" fontId="45" fillId="3" borderId="49" xfId="2" applyNumberFormat="1" applyFont="1" applyFill="1" applyBorder="1" applyAlignment="1">
      <alignment horizontal="right" vertical="center" wrapText="1" readingOrder="2"/>
    </xf>
    <xf numFmtId="1" fontId="45" fillId="3" borderId="48" xfId="2" applyNumberFormat="1" applyFont="1" applyFill="1" applyBorder="1" applyAlignment="1">
      <alignment horizontal="left" vertical="center" wrapText="1" readingOrder="2"/>
    </xf>
    <xf numFmtId="1" fontId="45" fillId="3" borderId="30" xfId="2" applyNumberFormat="1" applyFont="1" applyFill="1" applyBorder="1" applyAlignment="1">
      <alignment horizontal="left" vertical="center" wrapText="1" readingOrder="2"/>
    </xf>
    <xf numFmtId="1" fontId="62" fillId="0" borderId="0" xfId="2" applyNumberFormat="1" applyFont="1" applyFill="1" applyBorder="1" applyAlignment="1">
      <alignment horizontal="right" vertical="center" wrapText="1" indent="2" readingOrder="2"/>
    </xf>
    <xf numFmtId="1" fontId="32" fillId="0" borderId="37" xfId="2" applyNumberFormat="1" applyFont="1" applyFill="1" applyBorder="1" applyAlignment="1">
      <alignment horizontal="center" vertical="center" wrapText="1" readingOrder="2"/>
    </xf>
    <xf numFmtId="1" fontId="32" fillId="0" borderId="38" xfId="2" applyNumberFormat="1" applyFont="1" applyFill="1" applyBorder="1" applyAlignment="1">
      <alignment horizontal="center" vertical="center" wrapText="1" readingOrder="2"/>
    </xf>
    <xf numFmtId="1" fontId="36" fillId="0" borderId="42" xfId="2" applyNumberFormat="1" applyFont="1" applyFill="1" applyBorder="1" applyAlignment="1">
      <alignment horizontal="center" vertical="center" wrapText="1" readingOrder="2"/>
    </xf>
    <xf numFmtId="1" fontId="36" fillId="0" borderId="52" xfId="2" applyNumberFormat="1" applyFont="1" applyFill="1" applyBorder="1" applyAlignment="1">
      <alignment horizontal="center" vertical="center" wrapText="1" readingOrder="2"/>
    </xf>
    <xf numFmtId="1" fontId="14" fillId="0" borderId="6" xfId="2" applyNumberFormat="1" applyFont="1" applyFill="1" applyBorder="1" applyAlignment="1">
      <alignment horizontal="right" vertical="center" indent="1" readingOrder="2"/>
    </xf>
    <xf numFmtId="1" fontId="14" fillId="0" borderId="2" xfId="2" applyNumberFormat="1" applyFont="1" applyFill="1" applyBorder="1" applyAlignment="1">
      <alignment horizontal="right" vertical="center" indent="1" readingOrder="2"/>
    </xf>
    <xf numFmtId="1" fontId="32" fillId="0" borderId="2" xfId="2" applyNumberFormat="1" applyFont="1" applyFill="1" applyBorder="1" applyAlignment="1">
      <alignment horizontal="left" vertical="center" wrapText="1" readingOrder="1"/>
    </xf>
    <xf numFmtId="1" fontId="32" fillId="0" borderId="9" xfId="2" applyNumberFormat="1" applyFont="1" applyFill="1" applyBorder="1" applyAlignment="1">
      <alignment horizontal="left" vertical="center" wrapText="1" readingOrder="1"/>
    </xf>
    <xf numFmtId="1" fontId="14" fillId="0" borderId="18" xfId="2" applyNumberFormat="1" applyFont="1" applyFill="1" applyBorder="1" applyAlignment="1">
      <alignment horizontal="right" vertical="center" indent="1" readingOrder="2"/>
    </xf>
    <xf numFmtId="1" fontId="14" fillId="0" borderId="3" xfId="2" applyNumberFormat="1" applyFont="1" applyFill="1" applyBorder="1" applyAlignment="1">
      <alignment horizontal="right" vertical="center" indent="1" readingOrder="2"/>
    </xf>
    <xf numFmtId="1" fontId="32" fillId="0" borderId="3" xfId="2" applyNumberFormat="1" applyFont="1" applyFill="1" applyBorder="1" applyAlignment="1">
      <alignment horizontal="left" vertical="top" wrapText="1" readingOrder="1"/>
    </xf>
    <xf numFmtId="1" fontId="32" fillId="0" borderId="16" xfId="2" applyNumberFormat="1" applyFont="1" applyFill="1" applyBorder="1" applyAlignment="1">
      <alignment horizontal="left" vertical="top" wrapText="1" readingOrder="1"/>
    </xf>
    <xf numFmtId="1" fontId="45" fillId="3" borderId="13" xfId="2" applyNumberFormat="1" applyFont="1" applyFill="1" applyBorder="1" applyAlignment="1">
      <alignment horizontal="right" vertical="center" wrapText="1" readingOrder="2"/>
    </xf>
    <xf numFmtId="1" fontId="45" fillId="3" borderId="14" xfId="2" applyNumberFormat="1" applyFont="1" applyFill="1" applyBorder="1" applyAlignment="1">
      <alignment horizontal="right" vertical="center" wrapText="1" readingOrder="2"/>
    </xf>
    <xf numFmtId="1" fontId="45" fillId="3" borderId="13" xfId="2" applyNumberFormat="1" applyFont="1" applyFill="1" applyBorder="1" applyAlignment="1">
      <alignment horizontal="left" vertical="center" wrapText="1" readingOrder="1"/>
    </xf>
    <xf numFmtId="1" fontId="45" fillId="3" borderId="15" xfId="2" applyNumberFormat="1" applyFont="1" applyFill="1" applyBorder="1" applyAlignment="1">
      <alignment horizontal="left" vertical="center" wrapText="1" readingOrder="1"/>
    </xf>
    <xf numFmtId="1" fontId="45" fillId="0" borderId="11" xfId="2" applyNumberFormat="1" applyFont="1" applyFill="1" applyBorder="1" applyAlignment="1">
      <alignment horizontal="right" wrapText="1" readingOrder="2"/>
    </xf>
    <xf numFmtId="1" fontId="45" fillId="0" borderId="7" xfId="2" applyNumberFormat="1" applyFont="1" applyFill="1" applyBorder="1" applyAlignment="1">
      <alignment horizontal="right" wrapText="1" readingOrder="2"/>
    </xf>
    <xf numFmtId="1" fontId="47" fillId="0" borderId="11" xfId="2" applyNumberFormat="1" applyFont="1" applyFill="1" applyBorder="1" applyAlignment="1">
      <alignment horizontal="left" vertical="center" wrapText="1" readingOrder="2"/>
    </xf>
    <xf numFmtId="1" fontId="47" fillId="0" borderId="12" xfId="2" applyNumberFormat="1" applyFont="1" applyFill="1" applyBorder="1" applyAlignment="1">
      <alignment horizontal="left" vertical="center" wrapText="1" readingOrder="2"/>
    </xf>
    <xf numFmtId="1" fontId="45" fillId="0" borderId="6" xfId="2" applyNumberFormat="1" applyFont="1" applyFill="1" applyBorder="1" applyAlignment="1">
      <alignment horizontal="right" wrapText="1" readingOrder="2"/>
    </xf>
    <xf numFmtId="1" fontId="45" fillId="0" borderId="2" xfId="2" applyNumberFormat="1" applyFont="1" applyFill="1" applyBorder="1" applyAlignment="1">
      <alignment horizontal="right" wrapText="1" readingOrder="2"/>
    </xf>
    <xf numFmtId="1" fontId="47" fillId="0" borderId="6" xfId="2" applyNumberFormat="1" applyFont="1" applyFill="1" applyBorder="1" applyAlignment="1">
      <alignment horizontal="left" vertical="center" wrapText="1" readingOrder="2"/>
    </xf>
    <xf numFmtId="1" fontId="47" fillId="0" borderId="9" xfId="2" applyNumberFormat="1" applyFont="1" applyFill="1" applyBorder="1" applyAlignment="1">
      <alignment horizontal="left" vertical="center" wrapText="1" readingOrder="2"/>
    </xf>
    <xf numFmtId="1" fontId="45" fillId="0" borderId="18" xfId="2" applyNumberFormat="1" applyFont="1" applyFill="1" applyBorder="1" applyAlignment="1">
      <alignment horizontal="right" wrapText="1" readingOrder="2"/>
    </xf>
    <xf numFmtId="1" fontId="45" fillId="0" borderId="3" xfId="2" applyNumberFormat="1" applyFont="1" applyFill="1" applyBorder="1" applyAlignment="1">
      <alignment horizontal="right" wrapText="1" readingOrder="2"/>
    </xf>
    <xf numFmtId="1" fontId="47" fillId="0" borderId="18" xfId="2" applyNumberFormat="1" applyFont="1" applyFill="1" applyBorder="1" applyAlignment="1">
      <alignment horizontal="left" vertical="center" wrapText="1" readingOrder="2"/>
    </xf>
    <xf numFmtId="1" fontId="47" fillId="0" borderId="16" xfId="2" applyNumberFormat="1" applyFont="1" applyFill="1" applyBorder="1" applyAlignment="1">
      <alignment horizontal="left" vertical="center" wrapText="1" readingOrder="2"/>
    </xf>
    <xf numFmtId="1" fontId="23" fillId="3" borderId="38" xfId="2" applyNumberFormat="1" applyFont="1" applyFill="1" applyBorder="1" applyAlignment="1">
      <alignment horizontal="center" vertical="center" wrapText="1" readingOrder="2"/>
    </xf>
    <xf numFmtId="1" fontId="23" fillId="3" borderId="39" xfId="2" applyNumberFormat="1" applyFont="1" applyFill="1" applyBorder="1" applyAlignment="1">
      <alignment horizontal="center" vertical="center" wrapText="1" readingOrder="2"/>
    </xf>
    <xf numFmtId="1" fontId="26" fillId="3" borderId="13" xfId="2" applyNumberFormat="1" applyFont="1" applyFill="1" applyBorder="1" applyAlignment="1">
      <alignment horizontal="center" vertical="center" wrapText="1"/>
    </xf>
    <xf numFmtId="1" fontId="26" fillId="3" borderId="15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left" vertical="center" wrapText="1" readingOrder="1"/>
    </xf>
    <xf numFmtId="1" fontId="5" fillId="2" borderId="9" xfId="2" applyNumberFormat="1" applyFont="1" applyFill="1" applyBorder="1" applyAlignment="1">
      <alignment horizontal="left" vertical="center" wrapText="1" readingOrder="1"/>
    </xf>
    <xf numFmtId="1" fontId="5" fillId="2" borderId="4" xfId="2" applyNumberFormat="1" applyFont="1" applyFill="1" applyBorder="1" applyAlignment="1">
      <alignment horizontal="left" vertical="center" wrapText="1" readingOrder="1"/>
    </xf>
    <xf numFmtId="1" fontId="5" fillId="2" borderId="28" xfId="2" applyNumberFormat="1" applyFont="1" applyFill="1" applyBorder="1" applyAlignment="1">
      <alignment horizontal="left" vertical="center" wrapText="1" readingOrder="1"/>
    </xf>
    <xf numFmtId="0" fontId="65" fillId="0" borderId="0" xfId="2" applyFont="1" applyFill="1" applyAlignment="1">
      <alignment horizontal="left" indent="2"/>
    </xf>
    <xf numFmtId="1" fontId="6" fillId="2" borderId="24" xfId="0" applyNumberFormat="1" applyFont="1" applyFill="1" applyBorder="1" applyAlignment="1">
      <alignment horizontal="center" vertical="center" wrapText="1" readingOrder="1"/>
    </xf>
    <xf numFmtId="1" fontId="6" fillId="2" borderId="26" xfId="0" applyNumberFormat="1" applyFont="1" applyFill="1" applyBorder="1" applyAlignment="1">
      <alignment horizontal="center" vertical="center" wrapText="1" readingOrder="1"/>
    </xf>
    <xf numFmtId="1" fontId="56" fillId="2" borderId="8" xfId="0" applyNumberFormat="1" applyFont="1" applyFill="1" applyBorder="1" applyAlignment="1">
      <alignment horizontal="left" vertical="center" wrapText="1" indent="2" readingOrder="1"/>
    </xf>
    <xf numFmtId="0" fontId="65" fillId="0" borderId="0" xfId="2" applyFont="1" applyFill="1" applyAlignment="1">
      <alignment horizontal="right" indent="2"/>
    </xf>
    <xf numFmtId="1" fontId="18" fillId="0" borderId="37" xfId="2" applyNumberFormat="1" applyFont="1" applyFill="1" applyBorder="1" applyAlignment="1">
      <alignment horizontal="center" vertical="center" wrapText="1" readingOrder="1"/>
    </xf>
    <xf numFmtId="1" fontId="18" fillId="0" borderId="6" xfId="2" applyNumberFormat="1" applyFont="1" applyFill="1" applyBorder="1" applyAlignment="1">
      <alignment horizontal="center" vertical="center" wrapText="1" readingOrder="1"/>
    </xf>
    <xf numFmtId="1" fontId="5" fillId="2" borderId="6" xfId="0" applyNumberFormat="1" applyFont="1" applyFill="1" applyBorder="1" applyAlignment="1">
      <alignment horizontal="right" vertical="center" wrapText="1" readingOrder="2"/>
    </xf>
    <xf numFmtId="1" fontId="5" fillId="2" borderId="2" xfId="0" applyNumberFormat="1" applyFont="1" applyFill="1" applyBorder="1" applyAlignment="1">
      <alignment horizontal="right" vertical="center" wrapText="1" readingOrder="2"/>
    </xf>
    <xf numFmtId="169" fontId="54" fillId="2" borderId="8" xfId="0" applyNumberFormat="1" applyFont="1" applyFill="1" applyBorder="1" applyAlignment="1">
      <alignment horizontal="right" vertical="center" wrapText="1" indent="2" readingOrder="2"/>
    </xf>
    <xf numFmtId="1" fontId="5" fillId="2" borderId="3" xfId="2" applyNumberFormat="1" applyFont="1" applyFill="1" applyBorder="1" applyAlignment="1">
      <alignment horizontal="left" vertical="center" wrapText="1" readingOrder="1"/>
    </xf>
    <xf numFmtId="1" fontId="5" fillId="2" borderId="16" xfId="2" applyNumberFormat="1" applyFont="1" applyFill="1" applyBorder="1" applyAlignment="1">
      <alignment horizontal="left" vertical="center" wrapText="1" readingOrder="1"/>
    </xf>
    <xf numFmtId="1" fontId="19" fillId="0" borderId="6" xfId="2" applyNumberFormat="1" applyFont="1" applyFill="1" applyBorder="1" applyAlignment="1">
      <alignment horizontal="right" vertical="center" wrapText="1" indent="1" readingOrder="2"/>
    </xf>
    <xf numFmtId="1" fontId="19" fillId="0" borderId="2" xfId="2" applyNumberFormat="1" applyFont="1" applyFill="1" applyBorder="1" applyAlignment="1">
      <alignment horizontal="right" vertical="center" wrapText="1" indent="1" readingOrder="2"/>
    </xf>
    <xf numFmtId="1" fontId="57" fillId="2" borderId="0" xfId="0" applyNumberFormat="1" applyFont="1" applyFill="1" applyBorder="1" applyAlignment="1">
      <alignment horizontal="right" vertical="center" wrapText="1" indent="2" readingOrder="2"/>
    </xf>
    <xf numFmtId="1" fontId="62" fillId="2" borderId="0" xfId="0" applyNumberFormat="1" applyFont="1" applyFill="1" applyBorder="1" applyAlignment="1">
      <alignment horizontal="left" vertical="center" wrapText="1" readingOrder="2"/>
    </xf>
    <xf numFmtId="1" fontId="61" fillId="2" borderId="50" xfId="0" applyNumberFormat="1" applyFont="1" applyFill="1" applyBorder="1" applyAlignment="1">
      <alignment horizontal="left" vertical="center" wrapText="1" readingOrder="2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left" vertical="center" wrapText="1" readingOrder="1"/>
    </xf>
    <xf numFmtId="1" fontId="11" fillId="2" borderId="36" xfId="0" applyNumberFormat="1" applyFont="1" applyFill="1" applyBorder="1" applyAlignment="1">
      <alignment horizontal="left" vertical="center" wrapText="1" readingOrder="1"/>
    </xf>
    <xf numFmtId="49" fontId="13" fillId="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 readingOrder="1"/>
    </xf>
    <xf numFmtId="1" fontId="5" fillId="2" borderId="4" xfId="0" applyNumberFormat="1" applyFont="1" applyFill="1" applyBorder="1" applyAlignment="1">
      <alignment horizontal="right" vertical="center" wrapText="1" readingOrder="2"/>
    </xf>
    <xf numFmtId="1" fontId="9" fillId="3" borderId="2" xfId="0" applyNumberFormat="1" applyFont="1" applyFill="1" applyBorder="1" applyAlignment="1">
      <alignment horizontal="center" vertical="center" wrapText="1" readingOrder="2"/>
    </xf>
    <xf numFmtId="1" fontId="26" fillId="3" borderId="14" xfId="2" applyNumberFormat="1" applyFont="1" applyFill="1" applyBorder="1" applyAlignment="1">
      <alignment horizontal="center" vertical="center" wrapText="1"/>
    </xf>
    <xf numFmtId="1" fontId="57" fillId="2" borderId="0" xfId="0" applyNumberFormat="1" applyFont="1" applyFill="1" applyBorder="1" applyAlignment="1">
      <alignment horizontal="left" vertical="center" wrapText="1" indent="2" readingOrder="1"/>
    </xf>
    <xf numFmtId="1" fontId="56" fillId="2" borderId="0" xfId="0" applyNumberFormat="1" applyFont="1" applyFill="1" applyBorder="1" applyAlignment="1">
      <alignment horizontal="left" vertical="center" wrapText="1" indent="2" readingOrder="2"/>
    </xf>
    <xf numFmtId="1" fontId="6" fillId="2" borderId="19" xfId="0" applyNumberFormat="1" applyFont="1" applyFill="1" applyBorder="1" applyAlignment="1">
      <alignment horizontal="center" vertical="center" wrapText="1" readingOrder="1"/>
    </xf>
    <xf numFmtId="1" fontId="6" fillId="2" borderId="4" xfId="0" applyNumberFormat="1" applyFont="1" applyFill="1" applyBorder="1" applyAlignment="1">
      <alignment horizontal="center" vertical="center" wrapText="1" readingOrder="1"/>
    </xf>
    <xf numFmtId="49" fontId="39" fillId="0" borderId="5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36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9" fontId="39" fillId="3" borderId="5" xfId="0" applyNumberFormat="1" applyFont="1" applyFill="1" applyBorder="1" applyAlignment="1">
      <alignment horizontal="center" vertical="center" wrapText="1"/>
    </xf>
    <xf numFmtId="49" fontId="39" fillId="3" borderId="2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13" fillId="3" borderId="36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 wrapText="1" readingOrder="1"/>
    </xf>
    <xf numFmtId="1" fontId="11" fillId="3" borderId="36" xfId="0" applyNumberFormat="1" applyFont="1" applyFill="1" applyBorder="1" applyAlignment="1">
      <alignment horizontal="center" vertical="center" wrapText="1" readingOrder="1"/>
    </xf>
    <xf numFmtId="1" fontId="11" fillId="3" borderId="7" xfId="0" applyNumberFormat="1" applyFont="1" applyFill="1" applyBorder="1" applyAlignment="1">
      <alignment horizontal="center" vertical="center" wrapText="1" readingOrder="1"/>
    </xf>
    <xf numFmtId="1" fontId="5" fillId="2" borderId="18" xfId="0" applyNumberFormat="1" applyFont="1" applyFill="1" applyBorder="1" applyAlignment="1">
      <alignment horizontal="right" vertical="center" wrapText="1" readingOrder="2"/>
    </xf>
    <xf numFmtId="1" fontId="5" fillId="2" borderId="3" xfId="0" applyNumberFormat="1" applyFont="1" applyFill="1" applyBorder="1" applyAlignment="1">
      <alignment horizontal="right" vertical="center" wrapText="1" readingOrder="2"/>
    </xf>
    <xf numFmtId="1" fontId="9" fillId="3" borderId="4" xfId="0" applyNumberFormat="1" applyFont="1" applyFill="1" applyBorder="1" applyAlignment="1">
      <alignment horizontal="center" vertical="center" wrapText="1" readingOrder="2"/>
    </xf>
    <xf numFmtId="1" fontId="9" fillId="3" borderId="2" xfId="0" applyNumberFormat="1" applyFont="1" applyFill="1" applyBorder="1" applyAlignment="1">
      <alignment horizontal="left" vertical="center" wrapText="1" readingOrder="1"/>
    </xf>
    <xf numFmtId="1" fontId="9" fillId="3" borderId="32" xfId="0" applyNumberFormat="1" applyFont="1" applyFill="1" applyBorder="1" applyAlignment="1">
      <alignment horizontal="center" vertical="center" wrapText="1"/>
    </xf>
    <xf numFmtId="1" fontId="9" fillId="3" borderId="40" xfId="0" applyNumberFormat="1" applyFont="1" applyFill="1" applyBorder="1" applyAlignment="1">
      <alignment horizontal="center" vertical="center" wrapText="1"/>
    </xf>
    <xf numFmtId="1" fontId="9" fillId="3" borderId="32" xfId="0" applyNumberFormat="1" applyFont="1" applyFill="1" applyBorder="1" applyAlignment="1">
      <alignment horizontal="left" vertical="center" wrapText="1" readingOrder="1"/>
    </xf>
    <xf numFmtId="1" fontId="9" fillId="3" borderId="44" xfId="0" applyNumberFormat="1" applyFont="1" applyFill="1" applyBorder="1" applyAlignment="1">
      <alignment horizontal="left" vertical="center" wrapText="1" readingOrder="1"/>
    </xf>
    <xf numFmtId="1" fontId="9" fillId="2" borderId="11" xfId="0" applyNumberFormat="1" applyFont="1" applyFill="1" applyBorder="1" applyAlignment="1">
      <alignment horizontal="center" vertical="center" wrapText="1" readingOrder="2"/>
    </xf>
    <xf numFmtId="1" fontId="9" fillId="2" borderId="47" xfId="0" applyNumberFormat="1" applyFont="1" applyFill="1" applyBorder="1" applyAlignment="1">
      <alignment horizontal="center" vertical="center" wrapText="1" readingOrder="2"/>
    </xf>
    <xf numFmtId="1" fontId="5" fillId="2" borderId="11" xfId="0" applyNumberFormat="1" applyFont="1" applyFill="1" applyBorder="1" applyAlignment="1">
      <alignment horizontal="left" vertical="center" wrapText="1" readingOrder="1"/>
    </xf>
    <xf numFmtId="1" fontId="5" fillId="2" borderId="12" xfId="0" applyNumberFormat="1" applyFont="1" applyFill="1" applyBorder="1" applyAlignment="1">
      <alignment horizontal="left" vertical="center" wrapText="1" readingOrder="1"/>
    </xf>
    <xf numFmtId="1" fontId="9" fillId="2" borderId="6" xfId="0" applyNumberFormat="1" applyFont="1" applyFill="1" applyBorder="1" applyAlignment="1">
      <alignment horizontal="center" vertical="center" wrapText="1" readingOrder="2"/>
    </xf>
    <xf numFmtId="1" fontId="9" fillId="2" borderId="4" xfId="0" applyNumberFormat="1" applyFont="1" applyFill="1" applyBorder="1" applyAlignment="1">
      <alignment horizontal="center" vertical="center" wrapText="1" readingOrder="2"/>
    </xf>
    <xf numFmtId="1" fontId="5" fillId="2" borderId="6" xfId="0" applyNumberFormat="1" applyFont="1" applyFill="1" applyBorder="1" applyAlignment="1">
      <alignment horizontal="left" vertical="center" wrapText="1" readingOrder="1"/>
    </xf>
    <xf numFmtId="1" fontId="5" fillId="2" borderId="9" xfId="0" applyNumberFormat="1" applyFont="1" applyFill="1" applyBorder="1" applyAlignment="1">
      <alignment horizontal="left" vertical="center" wrapText="1" readingOrder="1"/>
    </xf>
    <xf numFmtId="1" fontId="9" fillId="2" borderId="2" xfId="0" applyNumberFormat="1" applyFont="1" applyFill="1" applyBorder="1" applyAlignment="1">
      <alignment horizontal="center" vertical="center" wrapText="1" readingOrder="2"/>
    </xf>
    <xf numFmtId="1" fontId="9" fillId="2" borderId="3" xfId="0" applyNumberFormat="1" applyFont="1" applyFill="1" applyBorder="1" applyAlignment="1">
      <alignment horizontal="center" vertical="center" wrapText="1" readingOrder="2"/>
    </xf>
    <xf numFmtId="1" fontId="9" fillId="2" borderId="46" xfId="0" applyNumberFormat="1" applyFont="1" applyFill="1" applyBorder="1" applyAlignment="1">
      <alignment horizontal="center" vertical="center" wrapText="1" readingOrder="2"/>
    </xf>
    <xf numFmtId="1" fontId="5" fillId="2" borderId="18" xfId="0" applyNumberFormat="1" applyFont="1" applyFill="1" applyBorder="1" applyAlignment="1">
      <alignment horizontal="left" vertical="center" wrapText="1" readingOrder="1"/>
    </xf>
    <xf numFmtId="1" fontId="5" fillId="2" borderId="16" xfId="0" applyNumberFormat="1" applyFont="1" applyFill="1" applyBorder="1" applyAlignment="1">
      <alignment horizontal="left" vertical="center" wrapText="1" readingOrder="1"/>
    </xf>
    <xf numFmtId="1" fontId="9" fillId="3" borderId="13" xfId="0" applyNumberFormat="1" applyFont="1" applyFill="1" applyBorder="1" applyAlignment="1">
      <alignment horizontal="center" vertical="center" wrapText="1" readingOrder="2"/>
    </xf>
    <xf numFmtId="1" fontId="9" fillId="3" borderId="48" xfId="0" applyNumberFormat="1" applyFont="1" applyFill="1" applyBorder="1" applyAlignment="1">
      <alignment horizontal="center" vertical="center" wrapText="1" readingOrder="2"/>
    </xf>
    <xf numFmtId="1" fontId="9" fillId="3" borderId="13" xfId="0" applyNumberFormat="1" applyFont="1" applyFill="1" applyBorder="1" applyAlignment="1">
      <alignment horizontal="left" vertical="center" wrapText="1" readingOrder="1"/>
    </xf>
    <xf numFmtId="1" fontId="9" fillId="3" borderId="15" xfId="0" applyNumberFormat="1" applyFont="1" applyFill="1" applyBorder="1" applyAlignment="1">
      <alignment horizontal="left" vertical="center" wrapText="1" readingOrder="1"/>
    </xf>
    <xf numFmtId="1" fontId="26" fillId="3" borderId="2" xfId="2" applyNumberFormat="1" applyFont="1" applyFill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 readingOrder="2"/>
    </xf>
    <xf numFmtId="1" fontId="6" fillId="3" borderId="7" xfId="0" applyNumberFormat="1" applyFont="1" applyFill="1" applyBorder="1" applyAlignment="1">
      <alignment horizontal="center" vertical="center" wrapText="1" readingOrder="2"/>
    </xf>
    <xf numFmtId="1" fontId="5" fillId="2" borderId="19" xfId="0" applyNumberFormat="1" applyFont="1" applyFill="1" applyBorder="1" applyAlignment="1">
      <alignment horizontal="center" vertical="center" wrapText="1" readingOrder="2"/>
    </xf>
    <xf numFmtId="1" fontId="5" fillId="2" borderId="20" xfId="0" applyNumberFormat="1" applyFont="1" applyFill="1" applyBorder="1" applyAlignment="1">
      <alignment horizontal="center" vertical="center" wrapText="1" readingOrder="2"/>
    </xf>
    <xf numFmtId="1" fontId="5" fillId="2" borderId="21" xfId="0" applyNumberFormat="1" applyFont="1" applyFill="1" applyBorder="1" applyAlignment="1">
      <alignment horizontal="center" vertical="center" wrapText="1" readingOrder="2"/>
    </xf>
    <xf numFmtId="1" fontId="6" fillId="2" borderId="5" xfId="0" applyNumberFormat="1" applyFont="1" applyFill="1" applyBorder="1" applyAlignment="1">
      <alignment horizontal="center" vertical="center" wrapText="1" readingOrder="2"/>
    </xf>
    <xf numFmtId="1" fontId="5" fillId="3" borderId="5" xfId="0" applyNumberFormat="1" applyFont="1" applyFill="1" applyBorder="1" applyAlignment="1">
      <alignment horizontal="center" vertical="center" wrapText="1" readingOrder="2"/>
    </xf>
    <xf numFmtId="1" fontId="5" fillId="3" borderId="2" xfId="0" applyNumberFormat="1" applyFont="1" applyFill="1" applyBorder="1" applyAlignment="1">
      <alignment horizontal="center" vertical="center" wrapText="1" readingOrder="2"/>
    </xf>
    <xf numFmtId="1" fontId="5" fillId="2" borderId="5" xfId="0" applyNumberFormat="1" applyFont="1" applyFill="1" applyBorder="1" applyAlignment="1">
      <alignment horizontal="center" vertical="center" wrapText="1" readingOrder="2"/>
    </xf>
    <xf numFmtId="1" fontId="5" fillId="3" borderId="19" xfId="0" applyNumberFormat="1" applyFont="1" applyFill="1" applyBorder="1" applyAlignment="1">
      <alignment horizontal="center" vertical="center" wrapText="1" readingOrder="1"/>
    </xf>
    <xf numFmtId="1" fontId="5" fillId="3" borderId="4" xfId="0" applyNumberFormat="1" applyFont="1" applyFill="1" applyBorder="1" applyAlignment="1">
      <alignment horizontal="center" vertical="center" wrapText="1" readingOrder="1"/>
    </xf>
    <xf numFmtId="1" fontId="11" fillId="2" borderId="24" xfId="0" applyNumberFormat="1" applyFont="1" applyFill="1" applyBorder="1" applyAlignment="1">
      <alignment horizontal="center" vertical="center" wrapText="1" readingOrder="1"/>
    </xf>
    <xf numFmtId="1" fontId="11" fillId="2" borderId="25" xfId="0" applyNumberFormat="1" applyFont="1" applyFill="1" applyBorder="1" applyAlignment="1">
      <alignment horizontal="center" vertical="center" wrapText="1" readingOrder="1"/>
    </xf>
    <xf numFmtId="1" fontId="6" fillId="2" borderId="22" xfId="0" applyNumberFormat="1" applyFont="1" applyFill="1" applyBorder="1" applyAlignment="1">
      <alignment horizontal="center" vertical="center" wrapText="1" readingOrder="1"/>
    </xf>
    <xf numFmtId="1" fontId="6" fillId="2" borderId="23" xfId="0" applyNumberFormat="1" applyFont="1" applyFill="1" applyBorder="1" applyAlignment="1">
      <alignment horizontal="center" vertical="center" wrapText="1" readingOrder="1"/>
    </xf>
    <xf numFmtId="1" fontId="11" fillId="2" borderId="24" xfId="0" applyNumberFormat="1" applyFont="1" applyFill="1" applyBorder="1" applyAlignment="1">
      <alignment horizontal="left" vertical="center" wrapText="1" readingOrder="1"/>
    </xf>
    <xf numFmtId="1" fontId="11" fillId="2" borderId="25" xfId="0" applyNumberFormat="1" applyFont="1" applyFill="1" applyBorder="1" applyAlignment="1">
      <alignment horizontal="left" vertical="center" wrapText="1" readingOrder="1"/>
    </xf>
    <xf numFmtId="1" fontId="6" fillId="2" borderId="27" xfId="0" applyNumberFormat="1" applyFont="1" applyFill="1" applyBorder="1" applyAlignment="1">
      <alignment horizontal="center" vertical="center" wrapText="1" readingOrder="1"/>
    </xf>
    <xf numFmtId="1" fontId="6" fillId="2" borderId="28" xfId="0" applyNumberFormat="1" applyFont="1" applyFill="1" applyBorder="1" applyAlignment="1">
      <alignment horizontal="center" vertical="center" wrapText="1" readingOrder="1"/>
    </xf>
    <xf numFmtId="49" fontId="57" fillId="2" borderId="0" xfId="0" applyNumberFormat="1" applyFont="1" applyFill="1" applyBorder="1" applyAlignment="1">
      <alignment horizontal="right" vertical="center" wrapText="1" indent="2"/>
    </xf>
    <xf numFmtId="0" fontId="58" fillId="2" borderId="0" xfId="0" applyFont="1" applyFill="1" applyAlignment="1">
      <alignment horizontal="center" wrapText="1"/>
    </xf>
    <xf numFmtId="1" fontId="54" fillId="2" borderId="8" xfId="0" applyNumberFormat="1" applyFont="1" applyFill="1" applyBorder="1" applyAlignment="1">
      <alignment horizontal="right" wrapText="1" indent="2" readingOrder="2"/>
    </xf>
    <xf numFmtId="1" fontId="54" fillId="2" borderId="0" xfId="0" applyNumberFormat="1" applyFont="1" applyFill="1" applyBorder="1" applyAlignment="1">
      <alignment horizontal="right" wrapText="1" indent="2" readingOrder="2"/>
    </xf>
    <xf numFmtId="1" fontId="57" fillId="2" borderId="0" xfId="0" applyNumberFormat="1" applyFont="1" applyFill="1" applyBorder="1" applyAlignment="1">
      <alignment horizontal="left" vertical="center" wrapText="1" indent="2" readingOrder="2"/>
    </xf>
    <xf numFmtId="169" fontId="9" fillId="2" borderId="3" xfId="0" applyNumberFormat="1" applyFont="1" applyFill="1" applyBorder="1" applyAlignment="1">
      <alignment horizontal="center" vertical="center" wrapText="1" readingOrder="2"/>
    </xf>
    <xf numFmtId="169" fontId="5" fillId="2" borderId="3" xfId="0" applyNumberFormat="1" applyFont="1" applyFill="1" applyBorder="1" applyAlignment="1">
      <alignment horizontal="left" vertical="center" wrapText="1" readingOrder="2"/>
    </xf>
    <xf numFmtId="169" fontId="5" fillId="2" borderId="16" xfId="0" applyNumberFormat="1" applyFont="1" applyFill="1" applyBorder="1" applyAlignment="1">
      <alignment horizontal="left" vertical="center" wrapText="1" readingOrder="2"/>
    </xf>
    <xf numFmtId="169" fontId="9" fillId="3" borderId="13" xfId="0" applyNumberFormat="1" applyFont="1" applyFill="1" applyBorder="1" applyAlignment="1">
      <alignment horizontal="center" vertical="center" wrapText="1" readingOrder="2"/>
    </xf>
    <xf numFmtId="169" fontId="9" fillId="3" borderId="15" xfId="0" applyNumberFormat="1" applyFont="1" applyFill="1" applyBorder="1" applyAlignment="1">
      <alignment horizontal="center" vertical="center" wrapText="1" readingOrder="2"/>
    </xf>
    <xf numFmtId="169" fontId="9" fillId="3" borderId="14" xfId="0" applyNumberFormat="1" applyFont="1" applyFill="1" applyBorder="1" applyAlignment="1">
      <alignment horizontal="left" vertical="center" wrapText="1" readingOrder="2"/>
    </xf>
    <xf numFmtId="169" fontId="9" fillId="3" borderId="15" xfId="0" applyNumberFormat="1" applyFont="1" applyFill="1" applyBorder="1" applyAlignment="1">
      <alignment horizontal="left" vertical="center" wrapText="1" readingOrder="2"/>
    </xf>
    <xf numFmtId="169" fontId="9" fillId="2" borderId="6" xfId="0" applyNumberFormat="1" applyFont="1" applyFill="1" applyBorder="1" applyAlignment="1">
      <alignment horizontal="center" vertical="center" wrapText="1" readingOrder="2"/>
    </xf>
    <xf numFmtId="169" fontId="9" fillId="2" borderId="2" xfId="0" applyNumberFormat="1" applyFont="1" applyFill="1" applyBorder="1" applyAlignment="1">
      <alignment horizontal="center" vertical="center" wrapText="1" readingOrder="2"/>
    </xf>
    <xf numFmtId="169" fontId="5" fillId="2" borderId="2" xfId="0" applyNumberFormat="1" applyFont="1" applyFill="1" applyBorder="1" applyAlignment="1">
      <alignment horizontal="left" vertical="center" wrapText="1" readingOrder="2"/>
    </xf>
    <xf numFmtId="169" fontId="5" fillId="2" borderId="9" xfId="0" applyNumberFormat="1" applyFont="1" applyFill="1" applyBorder="1" applyAlignment="1">
      <alignment horizontal="left" vertical="center" wrapText="1" readingOrder="2"/>
    </xf>
    <xf numFmtId="169" fontId="9" fillId="3" borderId="2" xfId="0" applyNumberFormat="1" applyFont="1" applyFill="1" applyBorder="1" applyAlignment="1">
      <alignment horizontal="center" vertical="center" wrapText="1" readingOrder="2"/>
    </xf>
    <xf numFmtId="169" fontId="9" fillId="3" borderId="13" xfId="0" applyNumberFormat="1" applyFont="1" applyFill="1" applyBorder="1" applyAlignment="1">
      <alignment horizontal="left" vertical="center" wrapText="1" readingOrder="2"/>
    </xf>
    <xf numFmtId="169" fontId="9" fillId="3" borderId="32" xfId="0" applyNumberFormat="1" applyFont="1" applyFill="1" applyBorder="1" applyAlignment="1">
      <alignment horizontal="center" vertical="center" wrapText="1"/>
    </xf>
    <xf numFmtId="169" fontId="9" fillId="3" borderId="40" xfId="0" applyNumberFormat="1" applyFont="1" applyFill="1" applyBorder="1" applyAlignment="1">
      <alignment horizontal="center" vertical="center" wrapText="1"/>
    </xf>
    <xf numFmtId="169" fontId="9" fillId="2" borderId="11" xfId="0" applyNumberFormat="1" applyFont="1" applyFill="1" applyBorder="1" applyAlignment="1">
      <alignment horizontal="center" vertical="center" wrapText="1" readingOrder="2"/>
    </xf>
    <xf numFmtId="169" fontId="9" fillId="2" borderId="7" xfId="0" applyNumberFormat="1" applyFont="1" applyFill="1" applyBorder="1" applyAlignment="1">
      <alignment horizontal="center" vertical="center" wrapText="1" readingOrder="2"/>
    </xf>
    <xf numFmtId="169" fontId="5" fillId="2" borderId="7" xfId="0" applyNumberFormat="1" applyFont="1" applyFill="1" applyBorder="1" applyAlignment="1">
      <alignment horizontal="left" vertical="center" wrapText="1" readingOrder="2"/>
    </xf>
    <xf numFmtId="169" fontId="5" fillId="2" borderId="12" xfId="0" applyNumberFormat="1" applyFont="1" applyFill="1" applyBorder="1" applyAlignment="1">
      <alignment horizontal="left" vertical="center" wrapText="1" readingOrder="2"/>
    </xf>
    <xf numFmtId="169" fontId="6" fillId="2" borderId="33" xfId="0" applyNumberFormat="1" applyFont="1" applyFill="1" applyBorder="1" applyAlignment="1">
      <alignment horizontal="right" vertical="center" wrapText="1" readingOrder="1"/>
    </xf>
    <xf numFmtId="169" fontId="6" fillId="2" borderId="1" xfId="0" applyNumberFormat="1" applyFont="1" applyFill="1" applyBorder="1" applyAlignment="1">
      <alignment horizontal="right" vertical="center" wrapText="1" readingOrder="1"/>
    </xf>
    <xf numFmtId="169" fontId="5" fillId="2" borderId="4" xfId="2" applyNumberFormat="1" applyFont="1" applyFill="1" applyBorder="1" applyAlignment="1">
      <alignment horizontal="left" vertical="center" wrapText="1" readingOrder="1"/>
    </xf>
    <xf numFmtId="169" fontId="5" fillId="2" borderId="28" xfId="2" applyNumberFormat="1" applyFont="1" applyFill="1" applyBorder="1" applyAlignment="1">
      <alignment horizontal="left" vertical="center" wrapText="1" readingOrder="1"/>
    </xf>
    <xf numFmtId="169" fontId="5" fillId="2" borderId="34" xfId="2" applyNumberFormat="1" applyFont="1" applyFill="1" applyBorder="1" applyAlignment="1">
      <alignment horizontal="left" vertical="center" wrapText="1" readingOrder="1"/>
    </xf>
    <xf numFmtId="169" fontId="5" fillId="2" borderId="35" xfId="2" applyNumberFormat="1" applyFont="1" applyFill="1" applyBorder="1" applyAlignment="1">
      <alignment horizontal="left" vertical="center" wrapText="1" readingOrder="1"/>
    </xf>
    <xf numFmtId="169" fontId="6" fillId="2" borderId="27" xfId="0" applyNumberFormat="1" applyFont="1" applyFill="1" applyBorder="1" applyAlignment="1">
      <alignment horizontal="center" vertical="center" wrapText="1" readingOrder="1"/>
    </xf>
    <xf numFmtId="169" fontId="6" fillId="2" borderId="28" xfId="0" applyNumberFormat="1" applyFont="1" applyFill="1" applyBorder="1" applyAlignment="1">
      <alignment horizontal="center" vertical="center" wrapText="1" readingOrder="1"/>
    </xf>
    <xf numFmtId="169" fontId="6" fillId="2" borderId="22" xfId="0" applyNumberFormat="1" applyFont="1" applyFill="1" applyBorder="1" applyAlignment="1">
      <alignment horizontal="center" vertical="center" wrapText="1" readingOrder="1"/>
    </xf>
    <xf numFmtId="169" fontId="6" fillId="2" borderId="23" xfId="0" applyNumberFormat="1" applyFont="1" applyFill="1" applyBorder="1" applyAlignment="1">
      <alignment horizontal="center" vertical="center" wrapText="1" readingOrder="1"/>
    </xf>
    <xf numFmtId="169" fontId="6" fillId="2" borderId="24" xfId="0" applyNumberFormat="1" applyFont="1" applyFill="1" applyBorder="1" applyAlignment="1">
      <alignment horizontal="left" vertical="center" wrapText="1" readingOrder="1"/>
    </xf>
    <xf numFmtId="169" fontId="6" fillId="2" borderId="25" xfId="0" applyNumberFormat="1" applyFont="1" applyFill="1" applyBorder="1" applyAlignment="1">
      <alignment horizontal="left" vertical="center" wrapText="1" readingOrder="1"/>
    </xf>
    <xf numFmtId="169" fontId="6" fillId="3" borderId="5" xfId="0" applyNumberFormat="1" applyFont="1" applyFill="1" applyBorder="1" applyAlignment="1">
      <alignment horizontal="center" vertical="center" wrapText="1" readingOrder="2"/>
    </xf>
    <xf numFmtId="169" fontId="6" fillId="3" borderId="2" xfId="0" applyNumberFormat="1" applyFont="1" applyFill="1" applyBorder="1" applyAlignment="1">
      <alignment horizontal="center" vertical="center" wrapText="1" readingOrder="2"/>
    </xf>
    <xf numFmtId="169" fontId="57" fillId="2" borderId="0" xfId="0" applyNumberFormat="1" applyFont="1" applyFill="1" applyBorder="1" applyAlignment="1">
      <alignment horizontal="right" vertical="center" wrapText="1" indent="2"/>
    </xf>
    <xf numFmtId="169" fontId="57" fillId="2" borderId="0" xfId="0" applyNumberFormat="1" applyFont="1" applyFill="1" applyBorder="1" applyAlignment="1">
      <alignment horizontal="left" vertical="center" wrapText="1" indent="2" readingOrder="1"/>
    </xf>
    <xf numFmtId="169" fontId="56" fillId="2" borderId="8" xfId="0" applyNumberFormat="1" applyFont="1" applyFill="1" applyBorder="1" applyAlignment="1">
      <alignment horizontal="left" vertical="center" wrapText="1" indent="2" readingOrder="1"/>
    </xf>
    <xf numFmtId="169" fontId="6" fillId="2" borderId="19" xfId="0" applyNumberFormat="1" applyFont="1" applyFill="1" applyBorder="1" applyAlignment="1">
      <alignment horizontal="center" vertical="center" wrapText="1" readingOrder="1"/>
    </xf>
    <xf numFmtId="169" fontId="6" fillId="2" borderId="20" xfId="0" applyNumberFormat="1" applyFont="1" applyFill="1" applyBorder="1" applyAlignment="1">
      <alignment horizontal="center" vertical="center" wrapText="1" readingOrder="1"/>
    </xf>
    <xf numFmtId="169" fontId="6" fillId="2" borderId="21" xfId="0" applyNumberFormat="1" applyFont="1" applyFill="1" applyBorder="1" applyAlignment="1">
      <alignment horizontal="center" vertical="center" wrapText="1" readingOrder="1"/>
    </xf>
    <xf numFmtId="169" fontId="6" fillId="3" borderId="31" xfId="0" applyNumberFormat="1" applyFont="1" applyFill="1" applyBorder="1" applyAlignment="1">
      <alignment horizontal="center" vertical="center" wrapText="1" readingOrder="1"/>
    </xf>
    <xf numFmtId="169" fontId="6" fillId="3" borderId="12" xfId="0" applyNumberFormat="1" applyFont="1" applyFill="1" applyBorder="1" applyAlignment="1">
      <alignment horizontal="center" vertical="center" wrapText="1" readingOrder="1"/>
    </xf>
    <xf numFmtId="169" fontId="11" fillId="2" borderId="24" xfId="0" applyNumberFormat="1" applyFont="1" applyFill="1" applyBorder="1" applyAlignment="1">
      <alignment horizontal="center" vertical="center" wrapText="1" readingOrder="1"/>
    </xf>
    <xf numFmtId="169" fontId="11" fillId="2" borderId="25" xfId="0" applyNumberFormat="1" applyFont="1" applyFill="1" applyBorder="1" applyAlignment="1">
      <alignment horizontal="center" vertical="center" wrapText="1" readingOrder="1"/>
    </xf>
  </cellXfs>
  <cellStyles count="12">
    <cellStyle name="Comma" xfId="7" builtinId="3"/>
    <cellStyle name="Comma 2" xfId="4"/>
    <cellStyle name="Normal" xfId="0" builtinId="0"/>
    <cellStyle name="Normal 2" xfId="1"/>
    <cellStyle name="Normal 2 2" xfId="9"/>
    <cellStyle name="Normal 3" xfId="3"/>
    <cellStyle name="Normal 3 2" xfId="8"/>
    <cellStyle name="Normal 4" xfId="2"/>
    <cellStyle name="Normal 5" xfId="5"/>
    <cellStyle name="Normal 6" xfId="6"/>
    <cellStyle name="Normal 7" xfId="11"/>
    <cellStyle name="Percent" xfId="10" builtinId="5"/>
  </cellStyles>
  <dxfs count="0"/>
  <tableStyles count="0" defaultTableStyle="TableStyleMedium9" defaultPivotStyle="PivotStyleLight16"/>
  <colors>
    <mruColors>
      <color rgb="FFCCFFCC"/>
      <color rgb="FF99FF99"/>
      <color rgb="FF66FF99"/>
      <color rgb="FF99FFCC"/>
      <color rgb="FFFF00FF"/>
      <color rgb="FFFFFFCC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EG"/>
  <c:style val="18"/>
  <c:chart>
    <c:title>
      <c:tx>
        <c:rich>
          <a:bodyPr/>
          <a:lstStyle/>
          <a:p>
            <a:pPr>
              <a:defRPr/>
            </a:pPr>
            <a:r>
              <a:rPr lang="ar-EG" sz="1200"/>
              <a:t>مساهمة القطاعات التنظيمية فى  القيمة المضافة </a:t>
            </a:r>
          </a:p>
          <a:p>
            <a:pPr>
              <a:defRPr/>
            </a:pPr>
            <a:r>
              <a:rPr lang="ar-EG" sz="1200"/>
              <a:t> </a:t>
            </a:r>
            <a:r>
              <a:rPr lang="en-US" sz="1200"/>
              <a:t>Contribution of organizational sectors in VA</a:t>
            </a:r>
          </a:p>
          <a:p>
            <a:pPr>
              <a:defRPr/>
            </a:pPr>
            <a:r>
              <a:rPr lang="en-US" sz="1200"/>
              <a:t> for year 2012/2013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7879746835443269"/>
          <c:y val="0.28039269376665127"/>
          <c:w val="0.54272151898734178"/>
          <c:h val="0.67255030742629363"/>
        </c:manualLayout>
      </c:layout>
      <c:pieChart>
        <c:varyColors val="1"/>
        <c:ser>
          <c:idx val="0"/>
          <c:order val="0"/>
          <c:explosion val="8"/>
          <c:dPt>
            <c:idx val="3"/>
            <c:explosion val="11"/>
          </c:dPt>
          <c:dPt>
            <c:idx val="4"/>
            <c:explosion val="18"/>
          </c:dPt>
          <c:dLbls>
            <c:dLbl>
              <c:idx val="0"/>
              <c:layout>
                <c:manualLayout>
                  <c:x val="-2.3802761274011982E-2"/>
                  <c:y val="-3.4633523750707634E-2"/>
                </c:manualLayout>
              </c:layout>
              <c:showCatName val="1"/>
              <c:showPercent val="1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923802598144653"/>
                  <c:y val="-4.6449076218413876E-2"/>
                </c:manualLayout>
              </c:layout>
              <c:showCatName val="1"/>
              <c:showPercent val="1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116760263696938E-2"/>
                  <c:y val="-0.1155728475117081"/>
                </c:manualLayout>
              </c:layout>
              <c:showCatName val="1"/>
              <c:showPercent val="1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2781289995035942E-2"/>
                  <c:y val="-0.15778230662343776"/>
                </c:manualLayout>
              </c:layout>
              <c:showCatName val="1"/>
              <c:showPercent val="1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517342200808406E-2"/>
                  <c:y val="0.13821831094642748"/>
                </c:manualLayout>
              </c:layout>
              <c:tx>
                <c:rich>
                  <a:bodyPr/>
                  <a:lstStyle/>
                  <a:p>
                    <a:r>
                      <a:rPr lang="ar-EG" sz="1050"/>
                      <a:t>ا</a:t>
                    </a:r>
                    <a:r>
                      <a:rPr lang="ar-EG"/>
                      <a:t>لقطاع العائلى</a:t>
                    </a:r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ar-EG"/>
                      <a:t>(الأسر المعيشية) </a:t>
                    </a:r>
                    <a:r>
                      <a:rPr lang="en-US"/>
                      <a:t>Household sector (households)
0.04%</a:t>
                    </a:r>
                  </a:p>
                </c:rich>
              </c:tx>
              <c:showCatName val="1"/>
              <c:showPercent val="1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ar-EG"/>
              </a:p>
            </c:txPr>
            <c:showCatName val="1"/>
            <c:showPercent val="1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pie!$L$4:$L$8</c:f>
              <c:strCache>
                <c:ptCount val="5"/>
                <c:pt idx="0">
                  <c:v>المشروعات غير المالية Non-financial corporations at basic prices</c:v>
                </c:pt>
                <c:pt idx="1">
                  <c:v>المشروعات المالية Financial corporations</c:v>
                </c:pt>
                <c:pt idx="2">
                  <c:v>الحكومة العامة General government</c:v>
                </c:pt>
                <c:pt idx="3">
                  <c:v>الهيئات التي لا تهدف للربح وتخدم الاسر المعيشية Intermediate consumption of N.P.I.S.H.s</c:v>
                </c:pt>
                <c:pt idx="4">
                  <c:v>القطاع العائلى(الأسر المعيشية) Household sector (households)</c:v>
                </c:pt>
              </c:strCache>
            </c:strRef>
          </c:cat>
          <c:val>
            <c:numRef>
              <c:f>pie!$M$4:$M$8</c:f>
              <c:numCache>
                <c:formatCode>0.00</c:formatCode>
                <c:ptCount val="5"/>
                <c:pt idx="0">
                  <c:v>87.147443085219507</c:v>
                </c:pt>
                <c:pt idx="1">
                  <c:v>2.9614487806144054</c:v>
                </c:pt>
                <c:pt idx="2">
                  <c:v>9.5658229276925208</c:v>
                </c:pt>
                <c:pt idx="3">
                  <c:v>0.28151976283731778</c:v>
                </c:pt>
                <c:pt idx="4">
                  <c:v>4.3765443636278011E-2</c:v>
                </c:pt>
              </c:numCache>
            </c:numRef>
          </c:val>
        </c:ser>
        <c:dLbls>
          <c:showCatName val="1"/>
          <c:showPercent val="1"/>
        </c:dLbls>
        <c:firstSliceAng val="73"/>
      </c:pieChart>
    </c:plotArea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2931</xdr:colOff>
      <xdr:row>4</xdr:row>
      <xdr:rowOff>827</xdr:rowOff>
    </xdr:from>
    <xdr:to>
      <xdr:col>2</xdr:col>
      <xdr:colOff>207741</xdr:colOff>
      <xdr:row>4</xdr:row>
      <xdr:rowOff>37820</xdr:rowOff>
    </xdr:to>
    <xdr:sp macro="" textlink="">
      <xdr:nvSpPr>
        <xdr:cNvPr id="3" name="TextBox 2"/>
        <xdr:cNvSpPr txBox="1"/>
      </xdr:nvSpPr>
      <xdr:spPr>
        <a:xfrm flipV="1">
          <a:off x="174766509" y="2296352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2</xdr:col>
      <xdr:colOff>2931</xdr:colOff>
      <xdr:row>7</xdr:row>
      <xdr:rowOff>827</xdr:rowOff>
    </xdr:from>
    <xdr:to>
      <xdr:col>2</xdr:col>
      <xdr:colOff>207741</xdr:colOff>
      <xdr:row>7</xdr:row>
      <xdr:rowOff>37820</xdr:rowOff>
    </xdr:to>
    <xdr:sp macro="" textlink="">
      <xdr:nvSpPr>
        <xdr:cNvPr id="4" name="TextBox 3"/>
        <xdr:cNvSpPr txBox="1"/>
      </xdr:nvSpPr>
      <xdr:spPr>
        <a:xfrm flipV="1">
          <a:off x="174766509" y="3506027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2</xdr:col>
      <xdr:colOff>2931</xdr:colOff>
      <xdr:row>7</xdr:row>
      <xdr:rowOff>352424</xdr:rowOff>
    </xdr:from>
    <xdr:to>
      <xdr:col>2</xdr:col>
      <xdr:colOff>207741</xdr:colOff>
      <xdr:row>8</xdr:row>
      <xdr:rowOff>30572</xdr:rowOff>
    </xdr:to>
    <xdr:sp macro="" textlink="">
      <xdr:nvSpPr>
        <xdr:cNvPr id="5" name="TextBox 4"/>
        <xdr:cNvSpPr txBox="1"/>
      </xdr:nvSpPr>
      <xdr:spPr>
        <a:xfrm flipV="1">
          <a:off x="174766509" y="3857624"/>
          <a:ext cx="204810" cy="305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12</xdr:col>
      <xdr:colOff>2931</xdr:colOff>
      <xdr:row>4</xdr:row>
      <xdr:rowOff>827</xdr:rowOff>
    </xdr:from>
    <xdr:to>
      <xdr:col>12</xdr:col>
      <xdr:colOff>207741</xdr:colOff>
      <xdr:row>4</xdr:row>
      <xdr:rowOff>37820</xdr:rowOff>
    </xdr:to>
    <xdr:sp macro="" textlink="">
      <xdr:nvSpPr>
        <xdr:cNvPr id="13" name="TextBox 12"/>
        <xdr:cNvSpPr txBox="1"/>
      </xdr:nvSpPr>
      <xdr:spPr>
        <a:xfrm flipV="1">
          <a:off x="11458737676" y="2297410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12</xdr:col>
      <xdr:colOff>2931</xdr:colOff>
      <xdr:row>7</xdr:row>
      <xdr:rowOff>827</xdr:rowOff>
    </xdr:from>
    <xdr:to>
      <xdr:col>12</xdr:col>
      <xdr:colOff>207741</xdr:colOff>
      <xdr:row>7</xdr:row>
      <xdr:rowOff>37820</xdr:rowOff>
    </xdr:to>
    <xdr:sp macro="" textlink="">
      <xdr:nvSpPr>
        <xdr:cNvPr id="14" name="TextBox 13"/>
        <xdr:cNvSpPr txBox="1"/>
      </xdr:nvSpPr>
      <xdr:spPr>
        <a:xfrm flipV="1">
          <a:off x="11458737676" y="3503910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12</xdr:col>
      <xdr:colOff>2931</xdr:colOff>
      <xdr:row>4</xdr:row>
      <xdr:rowOff>827</xdr:rowOff>
    </xdr:from>
    <xdr:to>
      <xdr:col>12</xdr:col>
      <xdr:colOff>207741</xdr:colOff>
      <xdr:row>4</xdr:row>
      <xdr:rowOff>37820</xdr:rowOff>
    </xdr:to>
    <xdr:sp macro="" textlink="">
      <xdr:nvSpPr>
        <xdr:cNvPr id="16" name="TextBox 15"/>
        <xdr:cNvSpPr txBox="1"/>
      </xdr:nvSpPr>
      <xdr:spPr>
        <a:xfrm flipV="1">
          <a:off x="11458737676" y="2297410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12</xdr:col>
      <xdr:colOff>2931</xdr:colOff>
      <xdr:row>7</xdr:row>
      <xdr:rowOff>827</xdr:rowOff>
    </xdr:from>
    <xdr:to>
      <xdr:col>12</xdr:col>
      <xdr:colOff>207741</xdr:colOff>
      <xdr:row>7</xdr:row>
      <xdr:rowOff>37820</xdr:rowOff>
    </xdr:to>
    <xdr:sp macro="" textlink="">
      <xdr:nvSpPr>
        <xdr:cNvPr id="17" name="TextBox 16"/>
        <xdr:cNvSpPr txBox="1"/>
      </xdr:nvSpPr>
      <xdr:spPr>
        <a:xfrm flipV="1">
          <a:off x="11458737676" y="3503910"/>
          <a:ext cx="204810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0</xdr:col>
      <xdr:colOff>74082</xdr:colOff>
      <xdr:row>9</xdr:row>
      <xdr:rowOff>158750</xdr:rowOff>
    </xdr:from>
    <xdr:to>
      <xdr:col>3</xdr:col>
      <xdr:colOff>2053167</xdr:colOff>
      <xdr:row>24</xdr:row>
      <xdr:rowOff>179916</xdr:rowOff>
    </xdr:to>
    <xdr:graphicFrame macro="">
      <xdr:nvGraphicFramePr>
        <xdr:cNvPr id="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0</xdr:rowOff>
    </xdr:from>
    <xdr:to>
      <xdr:col>3</xdr:col>
      <xdr:colOff>523875</xdr:colOff>
      <xdr:row>3</xdr:row>
      <xdr:rowOff>9525</xdr:rowOff>
    </xdr:to>
    <xdr:sp macro="" textlink="">
      <xdr:nvSpPr>
        <xdr:cNvPr id="2" name="TextBox 1"/>
        <xdr:cNvSpPr txBox="1"/>
      </xdr:nvSpPr>
      <xdr:spPr>
        <a:xfrm>
          <a:off x="175364775" y="2409825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2</xdr:col>
      <xdr:colOff>0</xdr:colOff>
      <xdr:row>4</xdr:row>
      <xdr:rowOff>9525</xdr:rowOff>
    </xdr:to>
    <xdr:cxnSp macro="">
      <xdr:nvCxnSpPr>
        <xdr:cNvPr id="2" name="Straight Connector 1"/>
        <xdr:cNvCxnSpPr/>
      </xdr:nvCxnSpPr>
      <xdr:spPr>
        <a:xfrm flipH="1">
          <a:off x="179822475" y="466725"/>
          <a:ext cx="3467101" cy="189547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10584</xdr:rowOff>
    </xdr:from>
    <xdr:to>
      <xdr:col>13</xdr:col>
      <xdr:colOff>21167</xdr:colOff>
      <xdr:row>4</xdr:row>
      <xdr:rowOff>0</xdr:rowOff>
    </xdr:to>
    <xdr:cxnSp macro="">
      <xdr:nvCxnSpPr>
        <xdr:cNvPr id="3" name="Straight Connector 2"/>
        <xdr:cNvCxnSpPr/>
      </xdr:nvCxnSpPr>
      <xdr:spPr>
        <a:xfrm>
          <a:off x="13082068917" y="1005417"/>
          <a:ext cx="3123142" cy="2042583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628647</xdr:colOff>
      <xdr:row>2</xdr:row>
      <xdr:rowOff>0</xdr:rowOff>
    </xdr:from>
    <xdr:to>
      <xdr:col>1</xdr:col>
      <xdr:colOff>2505075</xdr:colOff>
      <xdr:row>4</xdr:row>
      <xdr:rowOff>0</xdr:rowOff>
    </xdr:to>
    <xdr:cxnSp macro="">
      <xdr:nvCxnSpPr>
        <xdr:cNvPr id="2" name="Straight Connector 1"/>
        <xdr:cNvCxnSpPr/>
      </xdr:nvCxnSpPr>
      <xdr:spPr>
        <a:xfrm flipH="1">
          <a:off x="13184447850" y="1076325"/>
          <a:ext cx="2533653" cy="26479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9525</xdr:colOff>
      <xdr:row>4</xdr:row>
      <xdr:rowOff>0</xdr:rowOff>
    </xdr:to>
    <xdr:cxnSp macro="">
      <xdr:nvCxnSpPr>
        <xdr:cNvPr id="3" name="Straight Connector 2"/>
        <xdr:cNvCxnSpPr/>
      </xdr:nvCxnSpPr>
      <xdr:spPr>
        <a:xfrm>
          <a:off x="166611300" y="609600"/>
          <a:ext cx="3486150" cy="219075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3038473</xdr:colOff>
      <xdr:row>4</xdr:row>
      <xdr:rowOff>9525</xdr:rowOff>
    </xdr:to>
    <xdr:cxnSp macro="">
      <xdr:nvCxnSpPr>
        <xdr:cNvPr id="3" name="Straight Connector 2"/>
        <xdr:cNvCxnSpPr/>
      </xdr:nvCxnSpPr>
      <xdr:spPr>
        <a:xfrm flipH="1">
          <a:off x="11667629702" y="476250"/>
          <a:ext cx="3028948" cy="16764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</xdr:row>
      <xdr:rowOff>386954</xdr:rowOff>
    </xdr:from>
    <xdr:to>
      <xdr:col>16</xdr:col>
      <xdr:colOff>9921</xdr:colOff>
      <xdr:row>4</xdr:row>
      <xdr:rowOff>0</xdr:rowOff>
    </xdr:to>
    <xdr:cxnSp macro="">
      <xdr:nvCxnSpPr>
        <xdr:cNvPr id="6" name="Straight Connector 5"/>
        <xdr:cNvCxnSpPr/>
      </xdr:nvCxnSpPr>
      <xdr:spPr>
        <a:xfrm>
          <a:off x="13155860547" y="754063"/>
          <a:ext cx="2421334" cy="17065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257175</xdr:rowOff>
    </xdr:from>
    <xdr:to>
      <xdr:col>1</xdr:col>
      <xdr:colOff>3467099</xdr:colOff>
      <xdr:row>5</xdr:row>
      <xdr:rowOff>1276350</xdr:rowOff>
    </xdr:to>
    <xdr:cxnSp macro="">
      <xdr:nvCxnSpPr>
        <xdr:cNvPr id="2" name="Straight Connector 1"/>
        <xdr:cNvCxnSpPr/>
      </xdr:nvCxnSpPr>
      <xdr:spPr>
        <a:xfrm flipH="1">
          <a:off x="12651543151" y="600075"/>
          <a:ext cx="3486149" cy="311467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3</xdr:row>
      <xdr:rowOff>10583</xdr:rowOff>
    </xdr:from>
    <xdr:to>
      <xdr:col>29</xdr:col>
      <xdr:colOff>10583</xdr:colOff>
      <xdr:row>6</xdr:row>
      <xdr:rowOff>0</xdr:rowOff>
    </xdr:to>
    <xdr:cxnSp macro="">
      <xdr:nvCxnSpPr>
        <xdr:cNvPr id="3" name="Straight Connector 2"/>
        <xdr:cNvCxnSpPr/>
      </xdr:nvCxnSpPr>
      <xdr:spPr>
        <a:xfrm>
          <a:off x="11215562617" y="563033"/>
          <a:ext cx="3296708" cy="247544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2</xdr:row>
      <xdr:rowOff>10583</xdr:rowOff>
    </xdr:from>
    <xdr:to>
      <xdr:col>33</xdr:col>
      <xdr:colOff>10583</xdr:colOff>
      <xdr:row>5</xdr:row>
      <xdr:rowOff>1257300</xdr:rowOff>
    </xdr:to>
    <xdr:cxnSp macro="">
      <xdr:nvCxnSpPr>
        <xdr:cNvPr id="2" name="Straight Connector 1"/>
        <xdr:cNvCxnSpPr/>
      </xdr:nvCxnSpPr>
      <xdr:spPr>
        <a:xfrm>
          <a:off x="11212819417" y="10583"/>
          <a:ext cx="3401483" cy="278024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8072</xdr:rowOff>
    </xdr:from>
    <xdr:to>
      <xdr:col>1</xdr:col>
      <xdr:colOff>3470974</xdr:colOff>
      <xdr:row>5</xdr:row>
      <xdr:rowOff>1266825</xdr:rowOff>
    </xdr:to>
    <xdr:cxnSp macro="">
      <xdr:nvCxnSpPr>
        <xdr:cNvPr id="3" name="Straight Connector 2"/>
        <xdr:cNvCxnSpPr/>
      </xdr:nvCxnSpPr>
      <xdr:spPr>
        <a:xfrm flipH="1">
          <a:off x="12447931908" y="484322"/>
          <a:ext cx="3470973" cy="28973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9520</xdr:colOff>
      <xdr:row>2</xdr:row>
      <xdr:rowOff>9525</xdr:rowOff>
    </xdr:from>
    <xdr:to>
      <xdr:col>2</xdr:col>
      <xdr:colOff>9525</xdr:colOff>
      <xdr:row>5</xdr:row>
      <xdr:rowOff>9525</xdr:rowOff>
    </xdr:to>
    <xdr:cxnSp macro="">
      <xdr:nvCxnSpPr>
        <xdr:cNvPr id="2" name="Straight Connector 1"/>
        <xdr:cNvCxnSpPr/>
      </xdr:nvCxnSpPr>
      <xdr:spPr>
        <a:xfrm flipH="1">
          <a:off x="11259512025" y="1724025"/>
          <a:ext cx="3457580" cy="33623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9525</xdr:colOff>
      <xdr:row>2</xdr:row>
      <xdr:rowOff>10583</xdr:rowOff>
    </xdr:from>
    <xdr:to>
      <xdr:col>103</xdr:col>
      <xdr:colOff>10583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11159955667" y="1725083"/>
          <a:ext cx="3430058" cy="335174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9520</xdr:colOff>
      <xdr:row>2</xdr:row>
      <xdr:rowOff>28575</xdr:rowOff>
    </xdr:from>
    <xdr:to>
      <xdr:col>2</xdr:col>
      <xdr:colOff>9525</xdr:colOff>
      <xdr:row>5</xdr:row>
      <xdr:rowOff>28575</xdr:rowOff>
    </xdr:to>
    <xdr:cxnSp macro="">
      <xdr:nvCxnSpPr>
        <xdr:cNvPr id="2" name="Straight Connector 1"/>
        <xdr:cNvCxnSpPr/>
      </xdr:nvCxnSpPr>
      <xdr:spPr>
        <a:xfrm flipH="1">
          <a:off x="11256702150" y="1733550"/>
          <a:ext cx="3457580" cy="26384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</xdr:row>
      <xdr:rowOff>0</xdr:rowOff>
    </xdr:from>
    <xdr:to>
      <xdr:col>99</xdr:col>
      <xdr:colOff>0</xdr:colOff>
      <xdr:row>4</xdr:row>
      <xdr:rowOff>1638300</xdr:rowOff>
    </xdr:to>
    <xdr:cxnSp macro="">
      <xdr:nvCxnSpPr>
        <xdr:cNvPr id="3" name="Straight Connector 2"/>
        <xdr:cNvCxnSpPr/>
      </xdr:nvCxnSpPr>
      <xdr:spPr>
        <a:xfrm>
          <a:off x="11161004475" y="1704975"/>
          <a:ext cx="3457575" cy="26384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rightToLeft="1" zoomScaleNormal="100" workbookViewId="0">
      <selection activeCell="I18" sqref="I18"/>
    </sheetView>
  </sheetViews>
  <sheetFormatPr defaultRowHeight="14.25"/>
  <cols>
    <col min="1" max="1" width="19.75" customWidth="1"/>
    <col min="2" max="2" width="18.25" customWidth="1"/>
    <col min="3" max="3" width="27.25" customWidth="1"/>
    <col min="4" max="4" width="23.125" customWidth="1"/>
    <col min="5" max="5" width="9.25" bestFit="1" customWidth="1"/>
    <col min="257" max="257" width="18.75" customWidth="1"/>
    <col min="258" max="259" width="19.75" customWidth="1"/>
    <col min="260" max="260" width="17.75" customWidth="1"/>
    <col min="513" max="513" width="18.75" customWidth="1"/>
    <col min="514" max="515" width="19.75" customWidth="1"/>
    <col min="516" max="516" width="17.75" customWidth="1"/>
    <col min="769" max="769" width="18.75" customWidth="1"/>
    <col min="770" max="771" width="19.75" customWidth="1"/>
    <col min="772" max="772" width="17.75" customWidth="1"/>
    <col min="1025" max="1025" width="18.75" customWidth="1"/>
    <col min="1026" max="1027" width="19.75" customWidth="1"/>
    <col min="1028" max="1028" width="17.75" customWidth="1"/>
    <col min="1281" max="1281" width="18.75" customWidth="1"/>
    <col min="1282" max="1283" width="19.75" customWidth="1"/>
    <col min="1284" max="1284" width="17.75" customWidth="1"/>
    <col min="1537" max="1537" width="18.75" customWidth="1"/>
    <col min="1538" max="1539" width="19.75" customWidth="1"/>
    <col min="1540" max="1540" width="17.75" customWidth="1"/>
    <col min="1793" max="1793" width="18.75" customWidth="1"/>
    <col min="1794" max="1795" width="19.75" customWidth="1"/>
    <col min="1796" max="1796" width="17.75" customWidth="1"/>
    <col min="2049" max="2049" width="18.75" customWidth="1"/>
    <col min="2050" max="2051" width="19.75" customWidth="1"/>
    <col min="2052" max="2052" width="17.75" customWidth="1"/>
    <col min="2305" max="2305" width="18.75" customWidth="1"/>
    <col min="2306" max="2307" width="19.75" customWidth="1"/>
    <col min="2308" max="2308" width="17.75" customWidth="1"/>
    <col min="2561" max="2561" width="18.75" customWidth="1"/>
    <col min="2562" max="2563" width="19.75" customWidth="1"/>
    <col min="2564" max="2564" width="17.75" customWidth="1"/>
    <col min="2817" max="2817" width="18.75" customWidth="1"/>
    <col min="2818" max="2819" width="19.75" customWidth="1"/>
    <col min="2820" max="2820" width="17.75" customWidth="1"/>
    <col min="3073" max="3073" width="18.75" customWidth="1"/>
    <col min="3074" max="3075" width="19.75" customWidth="1"/>
    <col min="3076" max="3076" width="17.75" customWidth="1"/>
    <col min="3329" max="3329" width="18.75" customWidth="1"/>
    <col min="3330" max="3331" width="19.75" customWidth="1"/>
    <col min="3332" max="3332" width="17.75" customWidth="1"/>
    <col min="3585" max="3585" width="18.75" customWidth="1"/>
    <col min="3586" max="3587" width="19.75" customWidth="1"/>
    <col min="3588" max="3588" width="17.75" customWidth="1"/>
    <col min="3841" max="3841" width="18.75" customWidth="1"/>
    <col min="3842" max="3843" width="19.75" customWidth="1"/>
    <col min="3844" max="3844" width="17.75" customWidth="1"/>
    <col min="4097" max="4097" width="18.75" customWidth="1"/>
    <col min="4098" max="4099" width="19.75" customWidth="1"/>
    <col min="4100" max="4100" width="17.75" customWidth="1"/>
    <col min="4353" max="4353" width="18.75" customWidth="1"/>
    <col min="4354" max="4355" width="19.75" customWidth="1"/>
    <col min="4356" max="4356" width="17.75" customWidth="1"/>
    <col min="4609" max="4609" width="18.75" customWidth="1"/>
    <col min="4610" max="4611" width="19.75" customWidth="1"/>
    <col min="4612" max="4612" width="17.75" customWidth="1"/>
    <col min="4865" max="4865" width="18.75" customWidth="1"/>
    <col min="4866" max="4867" width="19.75" customWidth="1"/>
    <col min="4868" max="4868" width="17.75" customWidth="1"/>
    <col min="5121" max="5121" width="18.75" customWidth="1"/>
    <col min="5122" max="5123" width="19.75" customWidth="1"/>
    <col min="5124" max="5124" width="17.75" customWidth="1"/>
    <col min="5377" max="5377" width="18.75" customWidth="1"/>
    <col min="5378" max="5379" width="19.75" customWidth="1"/>
    <col min="5380" max="5380" width="17.75" customWidth="1"/>
    <col min="5633" max="5633" width="18.75" customWidth="1"/>
    <col min="5634" max="5635" width="19.75" customWidth="1"/>
    <col min="5636" max="5636" width="17.75" customWidth="1"/>
    <col min="5889" max="5889" width="18.75" customWidth="1"/>
    <col min="5890" max="5891" width="19.75" customWidth="1"/>
    <col min="5892" max="5892" width="17.75" customWidth="1"/>
    <col min="6145" max="6145" width="18.75" customWidth="1"/>
    <col min="6146" max="6147" width="19.75" customWidth="1"/>
    <col min="6148" max="6148" width="17.75" customWidth="1"/>
    <col min="6401" max="6401" width="18.75" customWidth="1"/>
    <col min="6402" max="6403" width="19.75" customWidth="1"/>
    <col min="6404" max="6404" width="17.75" customWidth="1"/>
    <col min="6657" max="6657" width="18.75" customWidth="1"/>
    <col min="6658" max="6659" width="19.75" customWidth="1"/>
    <col min="6660" max="6660" width="17.75" customWidth="1"/>
    <col min="6913" max="6913" width="18.75" customWidth="1"/>
    <col min="6914" max="6915" width="19.75" customWidth="1"/>
    <col min="6916" max="6916" width="17.75" customWidth="1"/>
    <col min="7169" max="7169" width="18.75" customWidth="1"/>
    <col min="7170" max="7171" width="19.75" customWidth="1"/>
    <col min="7172" max="7172" width="17.75" customWidth="1"/>
    <col min="7425" max="7425" width="18.75" customWidth="1"/>
    <col min="7426" max="7427" width="19.75" customWidth="1"/>
    <col min="7428" max="7428" width="17.75" customWidth="1"/>
    <col min="7681" max="7681" width="18.75" customWidth="1"/>
    <col min="7682" max="7683" width="19.75" customWidth="1"/>
    <col min="7684" max="7684" width="17.75" customWidth="1"/>
    <col min="7937" max="7937" width="18.75" customWidth="1"/>
    <col min="7938" max="7939" width="19.75" customWidth="1"/>
    <col min="7940" max="7940" width="17.75" customWidth="1"/>
    <col min="8193" max="8193" width="18.75" customWidth="1"/>
    <col min="8194" max="8195" width="19.75" customWidth="1"/>
    <col min="8196" max="8196" width="17.75" customWidth="1"/>
    <col min="8449" max="8449" width="18.75" customWidth="1"/>
    <col min="8450" max="8451" width="19.75" customWidth="1"/>
    <col min="8452" max="8452" width="17.75" customWidth="1"/>
    <col min="8705" max="8705" width="18.75" customWidth="1"/>
    <col min="8706" max="8707" width="19.75" customWidth="1"/>
    <col min="8708" max="8708" width="17.75" customWidth="1"/>
    <col min="8961" max="8961" width="18.75" customWidth="1"/>
    <col min="8962" max="8963" width="19.75" customWidth="1"/>
    <col min="8964" max="8964" width="17.75" customWidth="1"/>
    <col min="9217" max="9217" width="18.75" customWidth="1"/>
    <col min="9218" max="9219" width="19.75" customWidth="1"/>
    <col min="9220" max="9220" width="17.75" customWidth="1"/>
    <col min="9473" max="9473" width="18.75" customWidth="1"/>
    <col min="9474" max="9475" width="19.75" customWidth="1"/>
    <col min="9476" max="9476" width="17.75" customWidth="1"/>
    <col min="9729" max="9729" width="18.75" customWidth="1"/>
    <col min="9730" max="9731" width="19.75" customWidth="1"/>
    <col min="9732" max="9732" width="17.75" customWidth="1"/>
    <col min="9985" max="9985" width="18.75" customWidth="1"/>
    <col min="9986" max="9987" width="19.75" customWidth="1"/>
    <col min="9988" max="9988" width="17.75" customWidth="1"/>
    <col min="10241" max="10241" width="18.75" customWidth="1"/>
    <col min="10242" max="10243" width="19.75" customWidth="1"/>
    <col min="10244" max="10244" width="17.75" customWidth="1"/>
    <col min="10497" max="10497" width="18.75" customWidth="1"/>
    <col min="10498" max="10499" width="19.75" customWidth="1"/>
    <col min="10500" max="10500" width="17.75" customWidth="1"/>
    <col min="10753" max="10753" width="18.75" customWidth="1"/>
    <col min="10754" max="10755" width="19.75" customWidth="1"/>
    <col min="10756" max="10756" width="17.75" customWidth="1"/>
    <col min="11009" max="11009" width="18.75" customWidth="1"/>
    <col min="11010" max="11011" width="19.75" customWidth="1"/>
    <col min="11012" max="11012" width="17.75" customWidth="1"/>
    <col min="11265" max="11265" width="18.75" customWidth="1"/>
    <col min="11266" max="11267" width="19.75" customWidth="1"/>
    <col min="11268" max="11268" width="17.75" customWidth="1"/>
    <col min="11521" max="11521" width="18.75" customWidth="1"/>
    <col min="11522" max="11523" width="19.75" customWidth="1"/>
    <col min="11524" max="11524" width="17.75" customWidth="1"/>
    <col min="11777" max="11777" width="18.75" customWidth="1"/>
    <col min="11778" max="11779" width="19.75" customWidth="1"/>
    <col min="11780" max="11780" width="17.75" customWidth="1"/>
    <col min="12033" max="12033" width="18.75" customWidth="1"/>
    <col min="12034" max="12035" width="19.75" customWidth="1"/>
    <col min="12036" max="12036" width="17.75" customWidth="1"/>
    <col min="12289" max="12289" width="18.75" customWidth="1"/>
    <col min="12290" max="12291" width="19.75" customWidth="1"/>
    <col min="12292" max="12292" width="17.75" customWidth="1"/>
    <col min="12545" max="12545" width="18.75" customWidth="1"/>
    <col min="12546" max="12547" width="19.75" customWidth="1"/>
    <col min="12548" max="12548" width="17.75" customWidth="1"/>
    <col min="12801" max="12801" width="18.75" customWidth="1"/>
    <col min="12802" max="12803" width="19.75" customWidth="1"/>
    <col min="12804" max="12804" width="17.75" customWidth="1"/>
    <col min="13057" max="13057" width="18.75" customWidth="1"/>
    <col min="13058" max="13059" width="19.75" customWidth="1"/>
    <col min="13060" max="13060" width="17.75" customWidth="1"/>
    <col min="13313" max="13313" width="18.75" customWidth="1"/>
    <col min="13314" max="13315" width="19.75" customWidth="1"/>
    <col min="13316" max="13316" width="17.75" customWidth="1"/>
    <col min="13569" max="13569" width="18.75" customWidth="1"/>
    <col min="13570" max="13571" width="19.75" customWidth="1"/>
    <col min="13572" max="13572" width="17.75" customWidth="1"/>
    <col min="13825" max="13825" width="18.75" customWidth="1"/>
    <col min="13826" max="13827" width="19.75" customWidth="1"/>
    <col min="13828" max="13828" width="17.75" customWidth="1"/>
    <col min="14081" max="14081" width="18.75" customWidth="1"/>
    <col min="14082" max="14083" width="19.75" customWidth="1"/>
    <col min="14084" max="14084" width="17.75" customWidth="1"/>
    <col min="14337" max="14337" width="18.75" customWidth="1"/>
    <col min="14338" max="14339" width="19.75" customWidth="1"/>
    <col min="14340" max="14340" width="17.75" customWidth="1"/>
    <col min="14593" max="14593" width="18.75" customWidth="1"/>
    <col min="14594" max="14595" width="19.75" customWidth="1"/>
    <col min="14596" max="14596" width="17.75" customWidth="1"/>
    <col min="14849" max="14849" width="18.75" customWidth="1"/>
    <col min="14850" max="14851" width="19.75" customWidth="1"/>
    <col min="14852" max="14852" width="17.75" customWidth="1"/>
    <col min="15105" max="15105" width="18.75" customWidth="1"/>
    <col min="15106" max="15107" width="19.75" customWidth="1"/>
    <col min="15108" max="15108" width="17.75" customWidth="1"/>
    <col min="15361" max="15361" width="18.75" customWidth="1"/>
    <col min="15362" max="15363" width="19.75" customWidth="1"/>
    <col min="15364" max="15364" width="17.75" customWidth="1"/>
    <col min="15617" max="15617" width="18.75" customWidth="1"/>
    <col min="15618" max="15619" width="19.75" customWidth="1"/>
    <col min="15620" max="15620" width="17.75" customWidth="1"/>
    <col min="15873" max="15873" width="18.75" customWidth="1"/>
    <col min="15874" max="15875" width="19.75" customWidth="1"/>
    <col min="15876" max="15876" width="17.75" customWidth="1"/>
    <col min="16129" max="16129" width="18.75" customWidth="1"/>
    <col min="16130" max="16131" width="19.75" customWidth="1"/>
    <col min="16132" max="16132" width="17.75" customWidth="1"/>
  </cols>
  <sheetData>
    <row r="1" spans="1:13" s="243" customFormat="1" ht="64.5" customHeight="1">
      <c r="A1" s="289" t="s">
        <v>792</v>
      </c>
      <c r="B1" s="289"/>
      <c r="C1" s="290" t="s">
        <v>783</v>
      </c>
      <c r="D1" s="290"/>
    </row>
    <row r="2" spans="1:13" s="285" customFormat="1" ht="26.25" customHeight="1" thickBot="1">
      <c r="A2" s="292" t="s">
        <v>517</v>
      </c>
      <c r="B2" s="292"/>
      <c r="C2" s="291" t="s">
        <v>518</v>
      </c>
      <c r="D2" s="291"/>
    </row>
    <row r="3" spans="1:13" s="71" customFormat="1" ht="108.75" customHeight="1" thickBot="1">
      <c r="A3" s="79" t="s">
        <v>519</v>
      </c>
      <c r="B3" s="212" t="s">
        <v>796</v>
      </c>
      <c r="C3" s="213" t="s">
        <v>794</v>
      </c>
      <c r="D3" s="208" t="s">
        <v>521</v>
      </c>
      <c r="L3" s="72" t="s">
        <v>519</v>
      </c>
      <c r="M3" s="73" t="s">
        <v>520</v>
      </c>
    </row>
    <row r="4" spans="1:13" ht="42" customHeight="1">
      <c r="A4" s="218" t="s">
        <v>522</v>
      </c>
      <c r="B4" s="219">
        <v>1564959.9820538873</v>
      </c>
      <c r="C4" s="220">
        <f t="shared" ref="C4:C9" si="0">B4/$B$9*100</f>
        <v>87.147443085219507</v>
      </c>
      <c r="D4" s="214" t="s">
        <v>523</v>
      </c>
      <c r="E4" s="104"/>
      <c r="F4" s="49"/>
      <c r="L4" s="106" t="s">
        <v>663</v>
      </c>
      <c r="M4" s="74">
        <f>C4</f>
        <v>87.147443085219507</v>
      </c>
    </row>
    <row r="5" spans="1:13" ht="32.25" customHeight="1">
      <c r="A5" s="221" t="s">
        <v>661</v>
      </c>
      <c r="B5" s="222">
        <v>53180.548579397873</v>
      </c>
      <c r="C5" s="223">
        <f t="shared" si="0"/>
        <v>2.9614487806144054</v>
      </c>
      <c r="D5" s="215" t="s">
        <v>524</v>
      </c>
      <c r="E5" s="104"/>
      <c r="F5" s="49"/>
      <c r="L5" s="76" t="s">
        <v>659</v>
      </c>
      <c r="M5" s="75">
        <f>C5</f>
        <v>2.9614487806144054</v>
      </c>
    </row>
    <row r="6" spans="1:13" ht="27.75" customHeight="1">
      <c r="A6" s="221" t="s">
        <v>402</v>
      </c>
      <c r="B6" s="222">
        <v>171779.33795043649</v>
      </c>
      <c r="C6" s="223">
        <f t="shared" si="0"/>
        <v>9.5658229276925208</v>
      </c>
      <c r="D6" s="216" t="s">
        <v>525</v>
      </c>
      <c r="E6" s="104"/>
      <c r="F6" s="49"/>
      <c r="L6" s="76" t="s">
        <v>660</v>
      </c>
      <c r="M6" s="75">
        <f>C6</f>
        <v>9.5658229276925208</v>
      </c>
    </row>
    <row r="7" spans="1:13" ht="49.5" customHeight="1">
      <c r="A7" s="221" t="s">
        <v>662</v>
      </c>
      <c r="B7" s="222">
        <v>5055.4227112192248</v>
      </c>
      <c r="C7" s="223">
        <f t="shared" si="0"/>
        <v>0.28151976283731778</v>
      </c>
      <c r="D7" s="216" t="s">
        <v>526</v>
      </c>
      <c r="E7" s="104"/>
      <c r="F7" s="49"/>
      <c r="L7" s="76" t="s">
        <v>665</v>
      </c>
      <c r="M7" s="75">
        <f>C7</f>
        <v>0.28151976283731778</v>
      </c>
    </row>
    <row r="8" spans="1:13" ht="27.75" customHeight="1" thickBot="1">
      <c r="A8" s="224" t="s">
        <v>793</v>
      </c>
      <c r="B8" s="225">
        <v>785.92286202400794</v>
      </c>
      <c r="C8" s="223">
        <f t="shared" si="0"/>
        <v>4.3765443636278011E-2</v>
      </c>
      <c r="D8" s="217" t="s">
        <v>795</v>
      </c>
      <c r="E8" s="104"/>
      <c r="F8" s="49"/>
      <c r="L8" s="77" t="s">
        <v>664</v>
      </c>
      <c r="M8" s="75">
        <f>C8</f>
        <v>4.3765443636278011E-2</v>
      </c>
    </row>
    <row r="9" spans="1:13" ht="27.75" customHeight="1" thickBot="1">
      <c r="A9" s="107" t="s">
        <v>527</v>
      </c>
      <c r="B9" s="209">
        <v>1795761.2141569646</v>
      </c>
      <c r="C9" s="210">
        <f t="shared" si="0"/>
        <v>100</v>
      </c>
      <c r="D9" s="108" t="s">
        <v>528</v>
      </c>
    </row>
    <row r="10" spans="1:13" ht="15">
      <c r="A10" s="78"/>
      <c r="B10" s="78"/>
      <c r="C10" s="78"/>
      <c r="D10" s="78"/>
    </row>
    <row r="11" spans="1:13" ht="15">
      <c r="A11" s="78"/>
      <c r="B11" s="78"/>
      <c r="C11" s="78"/>
      <c r="D11" s="78"/>
    </row>
    <row r="12" spans="1:13" ht="15">
      <c r="A12" s="78"/>
      <c r="B12" s="78"/>
      <c r="C12" s="78"/>
      <c r="D12" s="78"/>
    </row>
    <row r="13" spans="1:13" ht="15">
      <c r="A13" s="78"/>
      <c r="B13" s="78"/>
      <c r="C13" s="78"/>
      <c r="D13" s="78"/>
    </row>
    <row r="14" spans="1:13" ht="15">
      <c r="A14" s="78"/>
      <c r="B14" s="78"/>
      <c r="C14" s="78"/>
      <c r="D14" s="78"/>
    </row>
    <row r="15" spans="1:13" ht="15">
      <c r="A15" s="78"/>
      <c r="B15" s="78"/>
      <c r="C15" s="78"/>
      <c r="D15" s="78"/>
    </row>
    <row r="16" spans="1:13" ht="15">
      <c r="A16" s="78"/>
      <c r="B16" s="78"/>
      <c r="C16" s="78"/>
      <c r="D16" s="78"/>
    </row>
    <row r="17" spans="1:7" ht="15">
      <c r="A17" s="78"/>
      <c r="B17" s="78"/>
      <c r="C17" s="78"/>
      <c r="D17" s="78"/>
    </row>
    <row r="18" spans="1:7" ht="15">
      <c r="A18" s="78"/>
      <c r="B18" s="78"/>
      <c r="C18" s="78"/>
      <c r="D18" s="78"/>
    </row>
    <row r="19" spans="1:7" ht="15">
      <c r="A19" s="78"/>
      <c r="B19" s="78"/>
      <c r="C19" s="78"/>
      <c r="D19" s="78"/>
    </row>
    <row r="20" spans="1:7" ht="15">
      <c r="A20" s="78"/>
      <c r="B20" s="78"/>
      <c r="C20" s="78"/>
      <c r="D20" s="78"/>
    </row>
    <row r="21" spans="1:7" ht="15">
      <c r="A21" s="78"/>
      <c r="B21" s="78"/>
      <c r="C21" s="78"/>
      <c r="D21" s="78"/>
    </row>
    <row r="22" spans="1:7" ht="15">
      <c r="A22" s="78"/>
      <c r="B22" s="78"/>
      <c r="C22" s="78"/>
      <c r="D22" s="78"/>
    </row>
    <row r="23" spans="1:7" ht="15">
      <c r="A23" s="78"/>
      <c r="B23" s="78"/>
      <c r="C23" s="78"/>
      <c r="D23" s="78"/>
    </row>
    <row r="25" spans="1:7" ht="15">
      <c r="B25" s="211"/>
      <c r="C25" s="211"/>
      <c r="D25" s="211"/>
    </row>
    <row r="26" spans="1:7" ht="15">
      <c r="A26" s="294">
        <v>17</v>
      </c>
      <c r="B26" s="294"/>
      <c r="C26" s="294"/>
      <c r="D26" s="294"/>
    </row>
    <row r="28" spans="1:7" ht="15">
      <c r="A28" s="78"/>
      <c r="B28" s="78"/>
      <c r="C28" s="78"/>
      <c r="D28" s="78"/>
    </row>
    <row r="29" spans="1:7" ht="15">
      <c r="A29" s="78"/>
      <c r="B29" s="78"/>
      <c r="C29" s="78"/>
      <c r="D29" s="78"/>
    </row>
    <row r="30" spans="1:7" ht="15">
      <c r="A30" s="78"/>
      <c r="B30" s="78"/>
      <c r="C30" s="78"/>
      <c r="D30" s="78"/>
    </row>
    <row r="31" spans="1:7" ht="15">
      <c r="A31" s="78"/>
      <c r="B31" s="78"/>
      <c r="C31" s="78"/>
      <c r="D31" s="293"/>
      <c r="E31" s="293"/>
      <c r="F31" s="293"/>
      <c r="G31" s="293"/>
    </row>
    <row r="32" spans="1:7" ht="15">
      <c r="A32" s="78"/>
      <c r="B32" s="78"/>
      <c r="C32" s="78"/>
      <c r="D32" s="78"/>
    </row>
    <row r="33" spans="1:4" ht="15">
      <c r="A33" s="78"/>
      <c r="B33" s="78"/>
      <c r="C33" s="78"/>
      <c r="D33" s="78"/>
    </row>
    <row r="34" spans="1:4" ht="15">
      <c r="A34" s="78"/>
      <c r="B34" s="78"/>
      <c r="C34" s="78"/>
      <c r="D34" s="78"/>
    </row>
    <row r="35" spans="1:4" ht="15">
      <c r="A35" s="78"/>
      <c r="B35" s="78"/>
      <c r="C35" s="78"/>
      <c r="D35" s="78"/>
    </row>
    <row r="36" spans="1:4" ht="15">
      <c r="A36" s="78"/>
      <c r="B36" s="78"/>
      <c r="C36" s="78"/>
      <c r="D36" s="78"/>
    </row>
  </sheetData>
  <mergeCells count="6">
    <mergeCell ref="A1:B1"/>
    <mergeCell ref="C1:D1"/>
    <mergeCell ref="C2:D2"/>
    <mergeCell ref="A2:B2"/>
    <mergeCell ref="D31:G31"/>
    <mergeCell ref="A26:D26"/>
  </mergeCells>
  <pageMargins left="0.70866141732283472" right="0.70866141732283472" top="0.74803149606299213" bottom="7.874015748031496E-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7"/>
  <sheetViews>
    <sheetView rightToLeft="1" topLeftCell="B1" zoomScaleNormal="100" workbookViewId="0">
      <selection activeCell="D21" sqref="D21"/>
    </sheetView>
  </sheetViews>
  <sheetFormatPr defaultRowHeight="14.25"/>
  <cols>
    <col min="1" max="1" width="0" hidden="1" customWidth="1"/>
    <col min="2" max="2" width="36.75" customWidth="1"/>
    <col min="3" max="3" width="15.375" customWidth="1"/>
    <col min="4" max="4" width="21.25" customWidth="1"/>
    <col min="5" max="5" width="36.125" customWidth="1"/>
    <col min="258" max="258" width="30.75" customWidth="1"/>
    <col min="259" max="259" width="17.25" customWidth="1"/>
    <col min="260" max="260" width="17.75" customWidth="1"/>
    <col min="261" max="261" width="31.75" customWidth="1"/>
    <col min="514" max="514" width="30.75" customWidth="1"/>
    <col min="515" max="515" width="17.25" customWidth="1"/>
    <col min="516" max="516" width="17.75" customWidth="1"/>
    <col min="517" max="517" width="31.75" customWidth="1"/>
    <col min="770" max="770" width="30.75" customWidth="1"/>
    <col min="771" max="771" width="17.25" customWidth="1"/>
    <col min="772" max="772" width="17.75" customWidth="1"/>
    <col min="773" max="773" width="31.75" customWidth="1"/>
    <col min="1026" max="1026" width="30.75" customWidth="1"/>
    <col min="1027" max="1027" width="17.25" customWidth="1"/>
    <col min="1028" max="1028" width="17.75" customWidth="1"/>
    <col min="1029" max="1029" width="31.75" customWidth="1"/>
    <col min="1282" max="1282" width="30.75" customWidth="1"/>
    <col min="1283" max="1283" width="17.25" customWidth="1"/>
    <col min="1284" max="1284" width="17.75" customWidth="1"/>
    <col min="1285" max="1285" width="31.75" customWidth="1"/>
    <col min="1538" max="1538" width="30.75" customWidth="1"/>
    <col min="1539" max="1539" width="17.25" customWidth="1"/>
    <col min="1540" max="1540" width="17.75" customWidth="1"/>
    <col min="1541" max="1541" width="31.75" customWidth="1"/>
    <col min="1794" max="1794" width="30.75" customWidth="1"/>
    <col min="1795" max="1795" width="17.25" customWidth="1"/>
    <col min="1796" max="1796" width="17.75" customWidth="1"/>
    <col min="1797" max="1797" width="31.75" customWidth="1"/>
    <col min="2050" max="2050" width="30.75" customWidth="1"/>
    <col min="2051" max="2051" width="17.25" customWidth="1"/>
    <col min="2052" max="2052" width="17.75" customWidth="1"/>
    <col min="2053" max="2053" width="31.75" customWidth="1"/>
    <col min="2306" max="2306" width="30.75" customWidth="1"/>
    <col min="2307" max="2307" width="17.25" customWidth="1"/>
    <col min="2308" max="2308" width="17.75" customWidth="1"/>
    <col min="2309" max="2309" width="31.75" customWidth="1"/>
    <col min="2562" max="2562" width="30.75" customWidth="1"/>
    <col min="2563" max="2563" width="17.25" customWidth="1"/>
    <col min="2564" max="2564" width="17.75" customWidth="1"/>
    <col min="2565" max="2565" width="31.75" customWidth="1"/>
    <col min="2818" max="2818" width="30.75" customWidth="1"/>
    <col min="2819" max="2819" width="17.25" customWidth="1"/>
    <col min="2820" max="2820" width="17.75" customWidth="1"/>
    <col min="2821" max="2821" width="31.75" customWidth="1"/>
    <col min="3074" max="3074" width="30.75" customWidth="1"/>
    <col min="3075" max="3075" width="17.25" customWidth="1"/>
    <col min="3076" max="3076" width="17.75" customWidth="1"/>
    <col min="3077" max="3077" width="31.75" customWidth="1"/>
    <col min="3330" max="3330" width="30.75" customWidth="1"/>
    <col min="3331" max="3331" width="17.25" customWidth="1"/>
    <col min="3332" max="3332" width="17.75" customWidth="1"/>
    <col min="3333" max="3333" width="31.75" customWidth="1"/>
    <col min="3586" max="3586" width="30.75" customWidth="1"/>
    <col min="3587" max="3587" width="17.25" customWidth="1"/>
    <col min="3588" max="3588" width="17.75" customWidth="1"/>
    <col min="3589" max="3589" width="31.75" customWidth="1"/>
    <col min="3842" max="3842" width="30.75" customWidth="1"/>
    <col min="3843" max="3843" width="17.25" customWidth="1"/>
    <col min="3844" max="3844" width="17.75" customWidth="1"/>
    <col min="3845" max="3845" width="31.75" customWidth="1"/>
    <col min="4098" max="4098" width="30.75" customWidth="1"/>
    <col min="4099" max="4099" width="17.25" customWidth="1"/>
    <col min="4100" max="4100" width="17.75" customWidth="1"/>
    <col min="4101" max="4101" width="31.75" customWidth="1"/>
    <col min="4354" max="4354" width="30.75" customWidth="1"/>
    <col min="4355" max="4355" width="17.25" customWidth="1"/>
    <col min="4356" max="4356" width="17.75" customWidth="1"/>
    <col min="4357" max="4357" width="31.75" customWidth="1"/>
    <col min="4610" max="4610" width="30.75" customWidth="1"/>
    <col min="4611" max="4611" width="17.25" customWidth="1"/>
    <col min="4612" max="4612" width="17.75" customWidth="1"/>
    <col min="4613" max="4613" width="31.75" customWidth="1"/>
    <col min="4866" max="4866" width="30.75" customWidth="1"/>
    <col min="4867" max="4867" width="17.25" customWidth="1"/>
    <col min="4868" max="4868" width="17.75" customWidth="1"/>
    <col min="4869" max="4869" width="31.75" customWidth="1"/>
    <col min="5122" max="5122" width="30.75" customWidth="1"/>
    <col min="5123" max="5123" width="17.25" customWidth="1"/>
    <col min="5124" max="5124" width="17.75" customWidth="1"/>
    <col min="5125" max="5125" width="31.75" customWidth="1"/>
    <col min="5378" max="5378" width="30.75" customWidth="1"/>
    <col min="5379" max="5379" width="17.25" customWidth="1"/>
    <col min="5380" max="5380" width="17.75" customWidth="1"/>
    <col min="5381" max="5381" width="31.75" customWidth="1"/>
    <col min="5634" max="5634" width="30.75" customWidth="1"/>
    <col min="5635" max="5635" width="17.25" customWidth="1"/>
    <col min="5636" max="5636" width="17.75" customWidth="1"/>
    <col min="5637" max="5637" width="31.75" customWidth="1"/>
    <col min="5890" max="5890" width="30.75" customWidth="1"/>
    <col min="5891" max="5891" width="17.25" customWidth="1"/>
    <col min="5892" max="5892" width="17.75" customWidth="1"/>
    <col min="5893" max="5893" width="31.75" customWidth="1"/>
    <col min="6146" max="6146" width="30.75" customWidth="1"/>
    <col min="6147" max="6147" width="17.25" customWidth="1"/>
    <col min="6148" max="6148" width="17.75" customWidth="1"/>
    <col min="6149" max="6149" width="31.75" customWidth="1"/>
    <col min="6402" max="6402" width="30.75" customWidth="1"/>
    <col min="6403" max="6403" width="17.25" customWidth="1"/>
    <col min="6404" max="6404" width="17.75" customWidth="1"/>
    <col min="6405" max="6405" width="31.75" customWidth="1"/>
    <col min="6658" max="6658" width="30.75" customWidth="1"/>
    <col min="6659" max="6659" width="17.25" customWidth="1"/>
    <col min="6660" max="6660" width="17.75" customWidth="1"/>
    <col min="6661" max="6661" width="31.75" customWidth="1"/>
    <col min="6914" max="6914" width="30.75" customWidth="1"/>
    <col min="6915" max="6915" width="17.25" customWidth="1"/>
    <col min="6916" max="6916" width="17.75" customWidth="1"/>
    <col min="6917" max="6917" width="31.75" customWidth="1"/>
    <col min="7170" max="7170" width="30.75" customWidth="1"/>
    <col min="7171" max="7171" width="17.25" customWidth="1"/>
    <col min="7172" max="7172" width="17.75" customWidth="1"/>
    <col min="7173" max="7173" width="31.75" customWidth="1"/>
    <col min="7426" max="7426" width="30.75" customWidth="1"/>
    <col min="7427" max="7427" width="17.25" customWidth="1"/>
    <col min="7428" max="7428" width="17.75" customWidth="1"/>
    <col min="7429" max="7429" width="31.75" customWidth="1"/>
    <col min="7682" max="7682" width="30.75" customWidth="1"/>
    <col min="7683" max="7683" width="17.25" customWidth="1"/>
    <col min="7684" max="7684" width="17.75" customWidth="1"/>
    <col min="7685" max="7685" width="31.75" customWidth="1"/>
    <col min="7938" max="7938" width="30.75" customWidth="1"/>
    <col min="7939" max="7939" width="17.25" customWidth="1"/>
    <col min="7940" max="7940" width="17.75" customWidth="1"/>
    <col min="7941" max="7941" width="31.75" customWidth="1"/>
    <col min="8194" max="8194" width="30.75" customWidth="1"/>
    <col min="8195" max="8195" width="17.25" customWidth="1"/>
    <col min="8196" max="8196" width="17.75" customWidth="1"/>
    <col min="8197" max="8197" width="31.75" customWidth="1"/>
    <col min="8450" max="8450" width="30.75" customWidth="1"/>
    <col min="8451" max="8451" width="17.25" customWidth="1"/>
    <col min="8452" max="8452" width="17.75" customWidth="1"/>
    <col min="8453" max="8453" width="31.75" customWidth="1"/>
    <col min="8706" max="8706" width="30.75" customWidth="1"/>
    <col min="8707" max="8707" width="17.25" customWidth="1"/>
    <col min="8708" max="8708" width="17.75" customWidth="1"/>
    <col min="8709" max="8709" width="31.75" customWidth="1"/>
    <col min="8962" max="8962" width="30.75" customWidth="1"/>
    <col min="8963" max="8963" width="17.25" customWidth="1"/>
    <col min="8964" max="8964" width="17.75" customWidth="1"/>
    <col min="8965" max="8965" width="31.75" customWidth="1"/>
    <col min="9218" max="9218" width="30.75" customWidth="1"/>
    <col min="9219" max="9219" width="17.25" customWidth="1"/>
    <col min="9220" max="9220" width="17.75" customWidth="1"/>
    <col min="9221" max="9221" width="31.75" customWidth="1"/>
    <col min="9474" max="9474" width="30.75" customWidth="1"/>
    <col min="9475" max="9475" width="17.25" customWidth="1"/>
    <col min="9476" max="9476" width="17.75" customWidth="1"/>
    <col min="9477" max="9477" width="31.75" customWidth="1"/>
    <col min="9730" max="9730" width="30.75" customWidth="1"/>
    <col min="9731" max="9731" width="17.25" customWidth="1"/>
    <col min="9732" max="9732" width="17.75" customWidth="1"/>
    <col min="9733" max="9733" width="31.75" customWidth="1"/>
    <col min="9986" max="9986" width="30.75" customWidth="1"/>
    <col min="9987" max="9987" width="17.25" customWidth="1"/>
    <col min="9988" max="9988" width="17.75" customWidth="1"/>
    <col min="9989" max="9989" width="31.75" customWidth="1"/>
    <col min="10242" max="10242" width="30.75" customWidth="1"/>
    <col min="10243" max="10243" width="17.25" customWidth="1"/>
    <col min="10244" max="10244" width="17.75" customWidth="1"/>
    <col min="10245" max="10245" width="31.75" customWidth="1"/>
    <col min="10498" max="10498" width="30.75" customWidth="1"/>
    <col min="10499" max="10499" width="17.25" customWidth="1"/>
    <col min="10500" max="10500" width="17.75" customWidth="1"/>
    <col min="10501" max="10501" width="31.75" customWidth="1"/>
    <col min="10754" max="10754" width="30.75" customWidth="1"/>
    <col min="10755" max="10755" width="17.25" customWidth="1"/>
    <col min="10756" max="10756" width="17.75" customWidth="1"/>
    <col min="10757" max="10757" width="31.75" customWidth="1"/>
    <col min="11010" max="11010" width="30.75" customWidth="1"/>
    <col min="11011" max="11011" width="17.25" customWidth="1"/>
    <col min="11012" max="11012" width="17.75" customWidth="1"/>
    <col min="11013" max="11013" width="31.75" customWidth="1"/>
    <col min="11266" max="11266" width="30.75" customWidth="1"/>
    <col min="11267" max="11267" width="17.25" customWidth="1"/>
    <col min="11268" max="11268" width="17.75" customWidth="1"/>
    <col min="11269" max="11269" width="31.75" customWidth="1"/>
    <col min="11522" max="11522" width="30.75" customWidth="1"/>
    <col min="11523" max="11523" width="17.25" customWidth="1"/>
    <col min="11524" max="11524" width="17.75" customWidth="1"/>
    <col min="11525" max="11525" width="31.75" customWidth="1"/>
    <col min="11778" max="11778" width="30.75" customWidth="1"/>
    <col min="11779" max="11779" width="17.25" customWidth="1"/>
    <col min="11780" max="11780" width="17.75" customWidth="1"/>
    <col min="11781" max="11781" width="31.75" customWidth="1"/>
    <col min="12034" max="12034" width="30.75" customWidth="1"/>
    <col min="12035" max="12035" width="17.25" customWidth="1"/>
    <col min="12036" max="12036" width="17.75" customWidth="1"/>
    <col min="12037" max="12037" width="31.75" customWidth="1"/>
    <col min="12290" max="12290" width="30.75" customWidth="1"/>
    <col min="12291" max="12291" width="17.25" customWidth="1"/>
    <col min="12292" max="12292" width="17.75" customWidth="1"/>
    <col min="12293" max="12293" width="31.75" customWidth="1"/>
    <col min="12546" max="12546" width="30.75" customWidth="1"/>
    <col min="12547" max="12547" width="17.25" customWidth="1"/>
    <col min="12548" max="12548" width="17.75" customWidth="1"/>
    <col min="12549" max="12549" width="31.75" customWidth="1"/>
    <col min="12802" max="12802" width="30.75" customWidth="1"/>
    <col min="12803" max="12803" width="17.25" customWidth="1"/>
    <col min="12804" max="12804" width="17.75" customWidth="1"/>
    <col min="12805" max="12805" width="31.75" customWidth="1"/>
    <col min="13058" max="13058" width="30.75" customWidth="1"/>
    <col min="13059" max="13059" width="17.25" customWidth="1"/>
    <col min="13060" max="13060" width="17.75" customWidth="1"/>
    <col min="13061" max="13061" width="31.75" customWidth="1"/>
    <col min="13314" max="13314" width="30.75" customWidth="1"/>
    <col min="13315" max="13315" width="17.25" customWidth="1"/>
    <col min="13316" max="13316" width="17.75" customWidth="1"/>
    <col min="13317" max="13317" width="31.75" customWidth="1"/>
    <col min="13570" max="13570" width="30.75" customWidth="1"/>
    <col min="13571" max="13571" width="17.25" customWidth="1"/>
    <col min="13572" max="13572" width="17.75" customWidth="1"/>
    <col min="13573" max="13573" width="31.75" customWidth="1"/>
    <col min="13826" max="13826" width="30.75" customWidth="1"/>
    <col min="13827" max="13827" width="17.25" customWidth="1"/>
    <col min="13828" max="13828" width="17.75" customWidth="1"/>
    <col min="13829" max="13829" width="31.75" customWidth="1"/>
    <col min="14082" max="14082" width="30.75" customWidth="1"/>
    <col min="14083" max="14083" width="17.25" customWidth="1"/>
    <col min="14084" max="14084" width="17.75" customWidth="1"/>
    <col min="14085" max="14085" width="31.75" customWidth="1"/>
    <col min="14338" max="14338" width="30.75" customWidth="1"/>
    <col min="14339" max="14339" width="17.25" customWidth="1"/>
    <col min="14340" max="14340" width="17.75" customWidth="1"/>
    <col min="14341" max="14341" width="31.75" customWidth="1"/>
    <col min="14594" max="14594" width="30.75" customWidth="1"/>
    <col min="14595" max="14595" width="17.25" customWidth="1"/>
    <col min="14596" max="14596" width="17.75" customWidth="1"/>
    <col min="14597" max="14597" width="31.75" customWidth="1"/>
    <col min="14850" max="14850" width="30.75" customWidth="1"/>
    <col min="14851" max="14851" width="17.25" customWidth="1"/>
    <col min="14852" max="14852" width="17.75" customWidth="1"/>
    <col min="14853" max="14853" width="31.75" customWidth="1"/>
    <col min="15106" max="15106" width="30.75" customWidth="1"/>
    <col min="15107" max="15107" width="17.25" customWidth="1"/>
    <col min="15108" max="15108" width="17.75" customWidth="1"/>
    <col min="15109" max="15109" width="31.75" customWidth="1"/>
    <col min="15362" max="15362" width="30.75" customWidth="1"/>
    <col min="15363" max="15363" width="17.25" customWidth="1"/>
    <col min="15364" max="15364" width="17.75" customWidth="1"/>
    <col min="15365" max="15365" width="31.75" customWidth="1"/>
    <col min="15618" max="15618" width="30.75" customWidth="1"/>
    <col min="15619" max="15619" width="17.25" customWidth="1"/>
    <col min="15620" max="15620" width="17.75" customWidth="1"/>
    <col min="15621" max="15621" width="31.75" customWidth="1"/>
    <col min="15874" max="15874" width="30.75" customWidth="1"/>
    <col min="15875" max="15875" width="17.25" customWidth="1"/>
    <col min="15876" max="15876" width="17.75" customWidth="1"/>
    <col min="15877" max="15877" width="31.75" customWidth="1"/>
    <col min="16130" max="16130" width="30.75" customWidth="1"/>
    <col min="16131" max="16131" width="17.25" customWidth="1"/>
    <col min="16132" max="16132" width="17.75" customWidth="1"/>
    <col min="16133" max="16133" width="31.75" customWidth="1"/>
  </cols>
  <sheetData>
    <row r="1" spans="2:7" s="286" customFormat="1" ht="54.75" customHeight="1">
      <c r="B1" s="296" t="s">
        <v>667</v>
      </c>
      <c r="C1" s="296"/>
      <c r="D1" s="297" t="s">
        <v>788</v>
      </c>
      <c r="E1" s="297"/>
    </row>
    <row r="2" spans="2:7" s="285" customFormat="1" ht="16.5" thickBot="1">
      <c r="B2" s="282" t="s">
        <v>517</v>
      </c>
      <c r="C2" s="283"/>
      <c r="D2" s="283"/>
      <c r="E2" s="284" t="s">
        <v>529</v>
      </c>
    </row>
    <row r="3" spans="2:7" ht="72" thickBot="1">
      <c r="B3" s="79" t="s">
        <v>399</v>
      </c>
      <c r="C3" s="226" t="s">
        <v>530</v>
      </c>
      <c r="D3" s="226" t="s">
        <v>787</v>
      </c>
      <c r="E3" s="227" t="s">
        <v>531</v>
      </c>
    </row>
    <row r="4" spans="2:7" ht="38.1" customHeight="1" thickBot="1">
      <c r="B4" s="107" t="s">
        <v>532</v>
      </c>
      <c r="C4" s="82">
        <v>1564959.9820538878</v>
      </c>
      <c r="D4" s="83">
        <f>C4/C44*100</f>
        <v>87.147443085219493</v>
      </c>
      <c r="E4" s="108" t="s">
        <v>533</v>
      </c>
    </row>
    <row r="5" spans="2:7" ht="21.95" customHeight="1">
      <c r="B5" s="201" t="s">
        <v>534</v>
      </c>
      <c r="C5" s="202">
        <v>179533.72722318166</v>
      </c>
      <c r="D5" s="203">
        <f t="shared" ref="D5:D22" si="0">(C5/$C$44)*100</f>
        <v>9.9976392076975138</v>
      </c>
      <c r="E5" s="204" t="s">
        <v>535</v>
      </c>
      <c r="G5" s="49"/>
    </row>
    <row r="6" spans="2:7" ht="21.95" customHeight="1">
      <c r="B6" s="88" t="s">
        <v>536</v>
      </c>
      <c r="C6" s="85">
        <v>234532.17123251813</v>
      </c>
      <c r="D6" s="89">
        <f t="shared" si="0"/>
        <v>13.060320569548617</v>
      </c>
      <c r="E6" s="90" t="s">
        <v>537</v>
      </c>
      <c r="G6" s="49"/>
    </row>
    <row r="7" spans="2:7" ht="21.95" customHeight="1">
      <c r="B7" s="88" t="s">
        <v>538</v>
      </c>
      <c r="C7" s="85">
        <v>293965.37374389614</v>
      </c>
      <c r="D7" s="89">
        <f t="shared" si="0"/>
        <v>16.369958958151383</v>
      </c>
      <c r="E7" s="90" t="s">
        <v>539</v>
      </c>
      <c r="G7" s="49"/>
    </row>
    <row r="8" spans="2:7" ht="28.5">
      <c r="B8" s="88" t="s">
        <v>540</v>
      </c>
      <c r="C8" s="85">
        <v>21770.708141199677</v>
      </c>
      <c r="D8" s="89">
        <f t="shared" si="0"/>
        <v>1.2123386990190739</v>
      </c>
      <c r="E8" s="90" t="s">
        <v>541</v>
      </c>
      <c r="G8" s="49"/>
    </row>
    <row r="9" spans="2:7" ht="51.75" customHeight="1">
      <c r="B9" s="88" t="s">
        <v>542</v>
      </c>
      <c r="C9" s="85">
        <v>10741.383167999593</v>
      </c>
      <c r="D9" s="89">
        <f t="shared" si="0"/>
        <v>0.59815208633082229</v>
      </c>
      <c r="E9" s="90" t="s">
        <v>543</v>
      </c>
      <c r="G9" s="49"/>
    </row>
    <row r="10" spans="2:7" ht="21.95" customHeight="1">
      <c r="B10" s="88" t="s">
        <v>668</v>
      </c>
      <c r="C10" s="85">
        <v>111140.60781311983</v>
      </c>
      <c r="D10" s="89">
        <f t="shared" si="0"/>
        <v>6.1890526945864401</v>
      </c>
      <c r="E10" s="90" t="s">
        <v>786</v>
      </c>
      <c r="G10" s="49"/>
    </row>
    <row r="11" spans="2:7" ht="28.5">
      <c r="B11" s="88" t="s">
        <v>544</v>
      </c>
      <c r="C11" s="85">
        <v>241677.75268461698</v>
      </c>
      <c r="D11" s="89">
        <f t="shared" si="0"/>
        <v>13.458234356513518</v>
      </c>
      <c r="E11" s="90" t="s">
        <v>790</v>
      </c>
      <c r="G11" s="49"/>
    </row>
    <row r="12" spans="2:7" ht="21.95" customHeight="1">
      <c r="B12" s="88" t="s">
        <v>545</v>
      </c>
      <c r="C12" s="85">
        <v>110972.68288984963</v>
      </c>
      <c r="D12" s="89">
        <f t="shared" si="0"/>
        <v>6.1797015112583695</v>
      </c>
      <c r="E12" s="90" t="s">
        <v>789</v>
      </c>
      <c r="G12" s="49"/>
    </row>
    <row r="13" spans="2:7" ht="28.5">
      <c r="B13" s="88" t="s">
        <v>546</v>
      </c>
      <c r="C13" s="85">
        <v>59906.85804514763</v>
      </c>
      <c r="D13" s="89">
        <f t="shared" si="0"/>
        <v>3.3360146979937637</v>
      </c>
      <c r="E13" s="90" t="s">
        <v>453</v>
      </c>
      <c r="G13" s="49"/>
    </row>
    <row r="14" spans="2:7">
      <c r="B14" s="88" t="s">
        <v>547</v>
      </c>
      <c r="C14" s="85">
        <v>45351.1203367165</v>
      </c>
      <c r="D14" s="89">
        <f t="shared" si="0"/>
        <v>2.5254538286710324</v>
      </c>
      <c r="E14" s="90" t="s">
        <v>548</v>
      </c>
      <c r="G14" s="49"/>
    </row>
    <row r="15" spans="2:7" ht="21.95" customHeight="1">
      <c r="B15" s="88" t="s">
        <v>376</v>
      </c>
      <c r="C15" s="85">
        <v>115511.41386000716</v>
      </c>
      <c r="D15" s="89">
        <f t="shared" si="0"/>
        <v>6.4324484207236283</v>
      </c>
      <c r="E15" s="90" t="s">
        <v>456</v>
      </c>
      <c r="G15" s="49"/>
    </row>
    <row r="16" spans="2:7" ht="28.5">
      <c r="B16" s="88" t="s">
        <v>549</v>
      </c>
      <c r="C16" s="85">
        <v>35306.100731316568</v>
      </c>
      <c r="D16" s="89">
        <f t="shared" si="0"/>
        <v>1.9660799249354155</v>
      </c>
      <c r="E16" s="90" t="s">
        <v>457</v>
      </c>
      <c r="G16" s="49"/>
    </row>
    <row r="17" spans="2:7" ht="28.5">
      <c r="B17" s="88" t="s">
        <v>550</v>
      </c>
      <c r="C17" s="85">
        <v>31451.960881940871</v>
      </c>
      <c r="D17" s="89">
        <f t="shared" si="0"/>
        <v>1.7514556297345052</v>
      </c>
      <c r="E17" s="90" t="s">
        <v>458</v>
      </c>
      <c r="G17" s="49"/>
    </row>
    <row r="18" spans="2:7" ht="28.5">
      <c r="B18" s="88" t="s">
        <v>467</v>
      </c>
      <c r="C18" s="85">
        <v>1405.480916</v>
      </c>
      <c r="D18" s="89">
        <f t="shared" si="0"/>
        <v>7.8266581598924578E-2</v>
      </c>
      <c r="E18" s="90" t="s">
        <v>459</v>
      </c>
      <c r="G18" s="49"/>
    </row>
    <row r="19" spans="2:7" ht="21.95" customHeight="1">
      <c r="B19" s="88" t="s">
        <v>551</v>
      </c>
      <c r="C19" s="85">
        <v>21980.698116188032</v>
      </c>
      <c r="D19" s="89">
        <f t="shared" si="0"/>
        <v>1.2240323458877604</v>
      </c>
      <c r="E19" s="90" t="s">
        <v>552</v>
      </c>
      <c r="G19" s="49"/>
    </row>
    <row r="20" spans="2:7" ht="21.95" customHeight="1">
      <c r="B20" s="88" t="s">
        <v>553</v>
      </c>
      <c r="C20" s="85">
        <v>31012.334587604491</v>
      </c>
      <c r="D20" s="89">
        <f t="shared" si="0"/>
        <v>1.7269742960877725</v>
      </c>
      <c r="E20" s="90" t="s">
        <v>460</v>
      </c>
      <c r="G20" s="49"/>
    </row>
    <row r="21" spans="2:7" ht="28.5">
      <c r="B21" s="91" t="s">
        <v>554</v>
      </c>
      <c r="C21" s="85">
        <v>2967.8334055616697</v>
      </c>
      <c r="D21" s="89">
        <f t="shared" si="0"/>
        <v>0.16526882205521648</v>
      </c>
      <c r="E21" s="90" t="s">
        <v>555</v>
      </c>
      <c r="G21" s="49"/>
    </row>
    <row r="22" spans="2:7" ht="21.95" customHeight="1" thickBot="1">
      <c r="B22" s="205" t="s">
        <v>556</v>
      </c>
      <c r="C22" s="206">
        <v>15731.774277023267</v>
      </c>
      <c r="D22" s="206">
        <f t="shared" si="0"/>
        <v>0.87605045442573937</v>
      </c>
      <c r="E22" s="207" t="s">
        <v>462</v>
      </c>
      <c r="G22" s="49"/>
    </row>
    <row r="23" spans="2:7" ht="18">
      <c r="B23" s="298">
        <v>18</v>
      </c>
      <c r="C23" s="298"/>
      <c r="D23" s="298"/>
      <c r="E23" s="298"/>
    </row>
    <row r="24" spans="2:7" ht="51" customHeight="1">
      <c r="B24" s="299" t="s">
        <v>791</v>
      </c>
      <c r="C24" s="299"/>
      <c r="D24" s="300" t="s">
        <v>657</v>
      </c>
      <c r="E24" s="300"/>
    </row>
    <row r="25" spans="2:7" s="288" customFormat="1" ht="30" customHeight="1" thickBot="1">
      <c r="B25" s="287" t="s">
        <v>517</v>
      </c>
      <c r="C25" s="283"/>
      <c r="D25" s="283"/>
      <c r="E25" s="284" t="s">
        <v>529</v>
      </c>
    </row>
    <row r="26" spans="2:7" ht="79.5" thickBot="1">
      <c r="B26" s="79" t="s">
        <v>399</v>
      </c>
      <c r="C26" s="80" t="s">
        <v>557</v>
      </c>
      <c r="D26" s="80" t="s">
        <v>666</v>
      </c>
      <c r="E26" s="81" t="s">
        <v>531</v>
      </c>
    </row>
    <row r="27" spans="2:7" ht="38.1" customHeight="1" thickBot="1">
      <c r="B27" s="107" t="s">
        <v>558</v>
      </c>
      <c r="C27" s="82">
        <v>53180.548579397902</v>
      </c>
      <c r="D27" s="83">
        <f>(C27/$C$44)*100</f>
        <v>2.9614487806144063</v>
      </c>
      <c r="E27" s="109" t="s">
        <v>559</v>
      </c>
    </row>
    <row r="28" spans="2:7" ht="43.5" customHeight="1">
      <c r="B28" s="84" t="s">
        <v>464</v>
      </c>
      <c r="C28" s="85">
        <v>46111.076946907764</v>
      </c>
      <c r="D28" s="86">
        <f>(C28/$C$44)*100</f>
        <v>2.5677732976627956</v>
      </c>
      <c r="E28" s="94" t="s">
        <v>468</v>
      </c>
    </row>
    <row r="29" spans="2:7" ht="51" customHeight="1">
      <c r="B29" s="95" t="s">
        <v>465</v>
      </c>
      <c r="C29" s="85">
        <v>5992.5336550313514</v>
      </c>
      <c r="D29" s="89">
        <f>(C29/$C$44)*100</f>
        <v>0.33370437048026985</v>
      </c>
      <c r="E29" s="93" t="s">
        <v>469</v>
      </c>
    </row>
    <row r="30" spans="2:7" ht="42.75" customHeight="1" thickBot="1">
      <c r="B30" s="91" t="s">
        <v>466</v>
      </c>
      <c r="C30" s="85">
        <v>1076.9379774587571</v>
      </c>
      <c r="D30" s="92">
        <f>(C30/$C$44)*100</f>
        <v>5.9971112471339037E-2</v>
      </c>
      <c r="E30" s="93" t="s">
        <v>470</v>
      </c>
    </row>
    <row r="31" spans="2:7" ht="38.1" customHeight="1" thickBot="1">
      <c r="B31" s="110" t="s">
        <v>560</v>
      </c>
      <c r="C31" s="82">
        <v>171779.33795043643</v>
      </c>
      <c r="D31" s="83">
        <f>C31/C44*100</f>
        <v>9.5658229276925137</v>
      </c>
      <c r="E31" s="109" t="s">
        <v>561</v>
      </c>
    </row>
    <row r="32" spans="2:7" ht="33" customHeight="1">
      <c r="B32" s="84" t="s">
        <v>562</v>
      </c>
      <c r="C32" s="85">
        <v>21262.934769247135</v>
      </c>
      <c r="D32" s="86">
        <f t="shared" ref="D32:D41" si="1">(C32/$C$44)*100</f>
        <v>1.1840624801126018</v>
      </c>
      <c r="E32" s="87" t="s">
        <v>400</v>
      </c>
    </row>
    <row r="33" spans="2:5" ht="33" customHeight="1">
      <c r="B33" s="88" t="s">
        <v>563</v>
      </c>
      <c r="C33" s="85">
        <v>21283.423093437974</v>
      </c>
      <c r="D33" s="89">
        <f t="shared" si="1"/>
        <v>1.1852034070927215</v>
      </c>
      <c r="E33" s="90" t="s">
        <v>564</v>
      </c>
    </row>
    <row r="34" spans="2:5" ht="33" customHeight="1">
      <c r="B34" s="88" t="s">
        <v>565</v>
      </c>
      <c r="C34" s="85">
        <v>26777.588978639655</v>
      </c>
      <c r="D34" s="89">
        <f t="shared" si="1"/>
        <v>1.4911553255264294</v>
      </c>
      <c r="E34" s="90" t="s">
        <v>566</v>
      </c>
    </row>
    <row r="35" spans="2:5" ht="33" customHeight="1">
      <c r="B35" s="88" t="s">
        <v>567</v>
      </c>
      <c r="C35" s="85">
        <v>11019.495330048761</v>
      </c>
      <c r="D35" s="89">
        <f t="shared" si="1"/>
        <v>0.61363923238658169</v>
      </c>
      <c r="E35" s="90" t="s">
        <v>568</v>
      </c>
    </row>
    <row r="36" spans="2:5" ht="33" customHeight="1">
      <c r="B36" s="88" t="s">
        <v>569</v>
      </c>
      <c r="C36" s="85">
        <v>649.70694013857121</v>
      </c>
      <c r="D36" s="89">
        <f t="shared" si="1"/>
        <v>3.618002967301983E-2</v>
      </c>
      <c r="E36" s="90" t="s">
        <v>570</v>
      </c>
    </row>
    <row r="37" spans="2:5" ht="33" customHeight="1">
      <c r="B37" s="88" t="s">
        <v>571</v>
      </c>
      <c r="C37" s="85">
        <v>719.05704101364893</v>
      </c>
      <c r="D37" s="89">
        <f t="shared" si="1"/>
        <v>4.0041907317349877E-2</v>
      </c>
      <c r="E37" s="90" t="s">
        <v>572</v>
      </c>
    </row>
    <row r="38" spans="2:5" ht="33" customHeight="1">
      <c r="B38" s="88" t="s">
        <v>573</v>
      </c>
      <c r="C38" s="85">
        <v>15707.009769161677</v>
      </c>
      <c r="D38" s="89">
        <f t="shared" si="1"/>
        <v>0.87467140092651241</v>
      </c>
      <c r="E38" s="90" t="s">
        <v>574</v>
      </c>
    </row>
    <row r="39" spans="2:5" ht="33" customHeight="1">
      <c r="B39" s="88" t="s">
        <v>575</v>
      </c>
      <c r="C39" s="85">
        <v>14599.634431984266</v>
      </c>
      <c r="D39" s="89">
        <f t="shared" si="1"/>
        <v>0.81300533260699615</v>
      </c>
      <c r="E39" s="90" t="s">
        <v>576</v>
      </c>
    </row>
    <row r="40" spans="2:5" ht="33" customHeight="1">
      <c r="B40" s="88" t="s">
        <v>577</v>
      </c>
      <c r="C40" s="85">
        <v>58151.172346708307</v>
      </c>
      <c r="D40" s="89">
        <f t="shared" si="1"/>
        <v>3.2382463708577114</v>
      </c>
      <c r="E40" s="90" t="s">
        <v>578</v>
      </c>
    </row>
    <row r="41" spans="2:5" ht="33" customHeight="1" thickBot="1">
      <c r="B41" s="91" t="s">
        <v>579</v>
      </c>
      <c r="C41" s="85">
        <v>1609.3152500564488</v>
      </c>
      <c r="D41" s="92">
        <f t="shared" si="1"/>
        <v>8.961744119258945E-2</v>
      </c>
      <c r="E41" s="93" t="s">
        <v>580</v>
      </c>
    </row>
    <row r="42" spans="2:5" ht="33" customHeight="1" thickBot="1">
      <c r="B42" s="107" t="s">
        <v>581</v>
      </c>
      <c r="C42" s="82">
        <v>5055.422711219222</v>
      </c>
      <c r="D42" s="83">
        <f>C42/C44*100</f>
        <v>0.28151976283731756</v>
      </c>
      <c r="E42" s="108" t="s">
        <v>582</v>
      </c>
    </row>
    <row r="43" spans="2:5" ht="33" customHeight="1" thickBot="1">
      <c r="B43" s="111" t="s">
        <v>583</v>
      </c>
      <c r="C43" s="105">
        <v>785.92286202400794</v>
      </c>
      <c r="D43" s="96">
        <f>C43/C44*100</f>
        <v>4.376544363627799E-2</v>
      </c>
      <c r="E43" s="112" t="s">
        <v>584</v>
      </c>
    </row>
    <row r="44" spans="2:5" ht="33" customHeight="1" thickBot="1">
      <c r="B44" s="107" t="s">
        <v>527</v>
      </c>
      <c r="C44" s="82">
        <v>1795761.2141569653</v>
      </c>
      <c r="D44" s="83">
        <f>(C44/$C$44)*100</f>
        <v>100</v>
      </c>
      <c r="E44" s="108" t="s">
        <v>528</v>
      </c>
    </row>
    <row r="45" spans="2:5" ht="22.5" customHeight="1">
      <c r="B45" s="295">
        <v>19</v>
      </c>
      <c r="C45" s="295"/>
      <c r="D45" s="295"/>
      <c r="E45" s="295"/>
    </row>
    <row r="47" spans="2:5">
      <c r="C47" s="49"/>
    </row>
  </sheetData>
  <mergeCells count="6">
    <mergeCell ref="B45:E45"/>
    <mergeCell ref="B1:C1"/>
    <mergeCell ref="D1:E1"/>
    <mergeCell ref="B23:E23"/>
    <mergeCell ref="B24:C24"/>
    <mergeCell ref="D24:E24"/>
  </mergeCells>
  <printOptions horizontalCentered="1"/>
  <pageMargins left="0.70866141732283472" right="0.70866141732283472" top="0.62" bottom="0.93" header="0.31496062992125984" footer="0.31496062992125984"/>
  <pageSetup scale="73" orientation="portrait" r:id="rId1"/>
  <rowBreaks count="1" manualBreakCount="1">
    <brk id="23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9"/>
  <sheetViews>
    <sheetView rightToLeft="1" zoomScale="90" zoomScaleNormal="9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H13" sqref="H13"/>
    </sheetView>
  </sheetViews>
  <sheetFormatPr defaultRowHeight="14.25"/>
  <cols>
    <col min="1" max="1" width="5.75" customWidth="1"/>
    <col min="2" max="2" width="31.75" customWidth="1"/>
    <col min="3" max="3" width="13.75" style="230" customWidth="1"/>
    <col min="4" max="4" width="12.75" style="230" customWidth="1"/>
    <col min="5" max="5" width="12.25" style="230" customWidth="1"/>
    <col min="6" max="6" width="12.75" style="230" customWidth="1"/>
    <col min="7" max="7" width="14.25" style="230" customWidth="1"/>
    <col min="8" max="8" width="13.75" style="230" customWidth="1"/>
    <col min="9" max="9" width="12.75" style="230" customWidth="1"/>
    <col min="10" max="10" width="14.25" style="230" customWidth="1"/>
    <col min="11" max="11" width="12.75" style="230" customWidth="1"/>
    <col min="12" max="12" width="14" style="230" customWidth="1"/>
    <col min="13" max="13" width="36.25" customWidth="1"/>
    <col min="14" max="14" width="5.75" bestFit="1" customWidth="1"/>
    <col min="18" max="18" width="9.5" bestFit="1" customWidth="1"/>
    <col min="257" max="257" width="8.75" customWidth="1"/>
    <col min="258" max="258" width="45.75" customWidth="1"/>
    <col min="259" max="260" width="12.75" customWidth="1"/>
    <col min="261" max="261" width="12.25" customWidth="1"/>
    <col min="262" max="265" width="12.75" customWidth="1"/>
    <col min="266" max="266" width="14.25" customWidth="1"/>
    <col min="267" max="268" width="12.75" customWidth="1"/>
    <col min="269" max="269" width="45.75" customWidth="1"/>
    <col min="270" max="270" width="8.75" customWidth="1"/>
    <col min="513" max="513" width="8.75" customWidth="1"/>
    <col min="514" max="514" width="45.75" customWidth="1"/>
    <col min="515" max="516" width="12.75" customWidth="1"/>
    <col min="517" max="517" width="12.25" customWidth="1"/>
    <col min="518" max="521" width="12.75" customWidth="1"/>
    <col min="522" max="522" width="14.25" customWidth="1"/>
    <col min="523" max="524" width="12.75" customWidth="1"/>
    <col min="525" max="525" width="45.75" customWidth="1"/>
    <col min="526" max="526" width="8.75" customWidth="1"/>
    <col min="769" max="769" width="8.75" customWidth="1"/>
    <col min="770" max="770" width="45.75" customWidth="1"/>
    <col min="771" max="772" width="12.75" customWidth="1"/>
    <col min="773" max="773" width="12.25" customWidth="1"/>
    <col min="774" max="777" width="12.75" customWidth="1"/>
    <col min="778" max="778" width="14.25" customWidth="1"/>
    <col min="779" max="780" width="12.75" customWidth="1"/>
    <col min="781" max="781" width="45.75" customWidth="1"/>
    <col min="782" max="782" width="8.75" customWidth="1"/>
    <col min="1025" max="1025" width="8.75" customWidth="1"/>
    <col min="1026" max="1026" width="45.75" customWidth="1"/>
    <col min="1027" max="1028" width="12.75" customWidth="1"/>
    <col min="1029" max="1029" width="12.25" customWidth="1"/>
    <col min="1030" max="1033" width="12.75" customWidth="1"/>
    <col min="1034" max="1034" width="14.25" customWidth="1"/>
    <col min="1035" max="1036" width="12.75" customWidth="1"/>
    <col min="1037" max="1037" width="45.75" customWidth="1"/>
    <col min="1038" max="1038" width="8.75" customWidth="1"/>
    <col min="1281" max="1281" width="8.75" customWidth="1"/>
    <col min="1282" max="1282" width="45.75" customWidth="1"/>
    <col min="1283" max="1284" width="12.75" customWidth="1"/>
    <col min="1285" max="1285" width="12.25" customWidth="1"/>
    <col min="1286" max="1289" width="12.75" customWidth="1"/>
    <col min="1290" max="1290" width="14.25" customWidth="1"/>
    <col min="1291" max="1292" width="12.75" customWidth="1"/>
    <col min="1293" max="1293" width="45.75" customWidth="1"/>
    <col min="1294" max="1294" width="8.75" customWidth="1"/>
    <col min="1537" max="1537" width="8.75" customWidth="1"/>
    <col min="1538" max="1538" width="45.75" customWidth="1"/>
    <col min="1539" max="1540" width="12.75" customWidth="1"/>
    <col min="1541" max="1541" width="12.25" customWidth="1"/>
    <col min="1542" max="1545" width="12.75" customWidth="1"/>
    <col min="1546" max="1546" width="14.25" customWidth="1"/>
    <col min="1547" max="1548" width="12.75" customWidth="1"/>
    <col min="1549" max="1549" width="45.75" customWidth="1"/>
    <col min="1550" max="1550" width="8.75" customWidth="1"/>
    <col min="1793" max="1793" width="8.75" customWidth="1"/>
    <col min="1794" max="1794" width="45.75" customWidth="1"/>
    <col min="1795" max="1796" width="12.75" customWidth="1"/>
    <col min="1797" max="1797" width="12.25" customWidth="1"/>
    <col min="1798" max="1801" width="12.75" customWidth="1"/>
    <col min="1802" max="1802" width="14.25" customWidth="1"/>
    <col min="1803" max="1804" width="12.75" customWidth="1"/>
    <col min="1805" max="1805" width="45.75" customWidth="1"/>
    <col min="1806" max="1806" width="8.75" customWidth="1"/>
    <col min="2049" max="2049" width="8.75" customWidth="1"/>
    <col min="2050" max="2050" width="45.75" customWidth="1"/>
    <col min="2051" max="2052" width="12.75" customWidth="1"/>
    <col min="2053" max="2053" width="12.25" customWidth="1"/>
    <col min="2054" max="2057" width="12.75" customWidth="1"/>
    <col min="2058" max="2058" width="14.25" customWidth="1"/>
    <col min="2059" max="2060" width="12.75" customWidth="1"/>
    <col min="2061" max="2061" width="45.75" customWidth="1"/>
    <col min="2062" max="2062" width="8.75" customWidth="1"/>
    <col min="2305" max="2305" width="8.75" customWidth="1"/>
    <col min="2306" max="2306" width="45.75" customWidth="1"/>
    <col min="2307" max="2308" width="12.75" customWidth="1"/>
    <col min="2309" max="2309" width="12.25" customWidth="1"/>
    <col min="2310" max="2313" width="12.75" customWidth="1"/>
    <col min="2314" max="2314" width="14.25" customWidth="1"/>
    <col min="2315" max="2316" width="12.75" customWidth="1"/>
    <col min="2317" max="2317" width="45.75" customWidth="1"/>
    <col min="2318" max="2318" width="8.75" customWidth="1"/>
    <col min="2561" max="2561" width="8.75" customWidth="1"/>
    <col min="2562" max="2562" width="45.75" customWidth="1"/>
    <col min="2563" max="2564" width="12.75" customWidth="1"/>
    <col min="2565" max="2565" width="12.25" customWidth="1"/>
    <col min="2566" max="2569" width="12.75" customWidth="1"/>
    <col min="2570" max="2570" width="14.25" customWidth="1"/>
    <col min="2571" max="2572" width="12.75" customWidth="1"/>
    <col min="2573" max="2573" width="45.75" customWidth="1"/>
    <col min="2574" max="2574" width="8.75" customWidth="1"/>
    <col min="2817" max="2817" width="8.75" customWidth="1"/>
    <col min="2818" max="2818" width="45.75" customWidth="1"/>
    <col min="2819" max="2820" width="12.75" customWidth="1"/>
    <col min="2821" max="2821" width="12.25" customWidth="1"/>
    <col min="2822" max="2825" width="12.75" customWidth="1"/>
    <col min="2826" max="2826" width="14.25" customWidth="1"/>
    <col min="2827" max="2828" width="12.75" customWidth="1"/>
    <col min="2829" max="2829" width="45.75" customWidth="1"/>
    <col min="2830" max="2830" width="8.75" customWidth="1"/>
    <col min="3073" max="3073" width="8.75" customWidth="1"/>
    <col min="3074" max="3074" width="45.75" customWidth="1"/>
    <col min="3075" max="3076" width="12.75" customWidth="1"/>
    <col min="3077" max="3077" width="12.25" customWidth="1"/>
    <col min="3078" max="3081" width="12.75" customWidth="1"/>
    <col min="3082" max="3082" width="14.25" customWidth="1"/>
    <col min="3083" max="3084" width="12.75" customWidth="1"/>
    <col min="3085" max="3085" width="45.75" customWidth="1"/>
    <col min="3086" max="3086" width="8.75" customWidth="1"/>
    <col min="3329" max="3329" width="8.75" customWidth="1"/>
    <col min="3330" max="3330" width="45.75" customWidth="1"/>
    <col min="3331" max="3332" width="12.75" customWidth="1"/>
    <col min="3333" max="3333" width="12.25" customWidth="1"/>
    <col min="3334" max="3337" width="12.75" customWidth="1"/>
    <col min="3338" max="3338" width="14.25" customWidth="1"/>
    <col min="3339" max="3340" width="12.75" customWidth="1"/>
    <col min="3341" max="3341" width="45.75" customWidth="1"/>
    <col min="3342" max="3342" width="8.75" customWidth="1"/>
    <col min="3585" max="3585" width="8.75" customWidth="1"/>
    <col min="3586" max="3586" width="45.75" customWidth="1"/>
    <col min="3587" max="3588" width="12.75" customWidth="1"/>
    <col min="3589" max="3589" width="12.25" customWidth="1"/>
    <col min="3590" max="3593" width="12.75" customWidth="1"/>
    <col min="3594" max="3594" width="14.25" customWidth="1"/>
    <col min="3595" max="3596" width="12.75" customWidth="1"/>
    <col min="3597" max="3597" width="45.75" customWidth="1"/>
    <col min="3598" max="3598" width="8.75" customWidth="1"/>
    <col min="3841" max="3841" width="8.75" customWidth="1"/>
    <col min="3842" max="3842" width="45.75" customWidth="1"/>
    <col min="3843" max="3844" width="12.75" customWidth="1"/>
    <col min="3845" max="3845" width="12.25" customWidth="1"/>
    <col min="3846" max="3849" width="12.75" customWidth="1"/>
    <col min="3850" max="3850" width="14.25" customWidth="1"/>
    <col min="3851" max="3852" width="12.75" customWidth="1"/>
    <col min="3853" max="3853" width="45.75" customWidth="1"/>
    <col min="3854" max="3854" width="8.75" customWidth="1"/>
    <col min="4097" max="4097" width="8.75" customWidth="1"/>
    <col min="4098" max="4098" width="45.75" customWidth="1"/>
    <col min="4099" max="4100" width="12.75" customWidth="1"/>
    <col min="4101" max="4101" width="12.25" customWidth="1"/>
    <col min="4102" max="4105" width="12.75" customWidth="1"/>
    <col min="4106" max="4106" width="14.25" customWidth="1"/>
    <col min="4107" max="4108" width="12.75" customWidth="1"/>
    <col min="4109" max="4109" width="45.75" customWidth="1"/>
    <col min="4110" max="4110" width="8.75" customWidth="1"/>
    <col min="4353" max="4353" width="8.75" customWidth="1"/>
    <col min="4354" max="4354" width="45.75" customWidth="1"/>
    <col min="4355" max="4356" width="12.75" customWidth="1"/>
    <col min="4357" max="4357" width="12.25" customWidth="1"/>
    <col min="4358" max="4361" width="12.75" customWidth="1"/>
    <col min="4362" max="4362" width="14.25" customWidth="1"/>
    <col min="4363" max="4364" width="12.75" customWidth="1"/>
    <col min="4365" max="4365" width="45.75" customWidth="1"/>
    <col min="4366" max="4366" width="8.75" customWidth="1"/>
    <col min="4609" max="4609" width="8.75" customWidth="1"/>
    <col min="4610" max="4610" width="45.75" customWidth="1"/>
    <col min="4611" max="4612" width="12.75" customWidth="1"/>
    <col min="4613" max="4613" width="12.25" customWidth="1"/>
    <col min="4614" max="4617" width="12.75" customWidth="1"/>
    <col min="4618" max="4618" width="14.25" customWidth="1"/>
    <col min="4619" max="4620" width="12.75" customWidth="1"/>
    <col min="4621" max="4621" width="45.75" customWidth="1"/>
    <col min="4622" max="4622" width="8.75" customWidth="1"/>
    <col min="4865" max="4865" width="8.75" customWidth="1"/>
    <col min="4866" max="4866" width="45.75" customWidth="1"/>
    <col min="4867" max="4868" width="12.75" customWidth="1"/>
    <col min="4869" max="4869" width="12.25" customWidth="1"/>
    <col min="4870" max="4873" width="12.75" customWidth="1"/>
    <col min="4874" max="4874" width="14.25" customWidth="1"/>
    <col min="4875" max="4876" width="12.75" customWidth="1"/>
    <col min="4877" max="4877" width="45.75" customWidth="1"/>
    <col min="4878" max="4878" width="8.75" customWidth="1"/>
    <col min="5121" max="5121" width="8.75" customWidth="1"/>
    <col min="5122" max="5122" width="45.75" customWidth="1"/>
    <col min="5123" max="5124" width="12.75" customWidth="1"/>
    <col min="5125" max="5125" width="12.25" customWidth="1"/>
    <col min="5126" max="5129" width="12.75" customWidth="1"/>
    <col min="5130" max="5130" width="14.25" customWidth="1"/>
    <col min="5131" max="5132" width="12.75" customWidth="1"/>
    <col min="5133" max="5133" width="45.75" customWidth="1"/>
    <col min="5134" max="5134" width="8.75" customWidth="1"/>
    <col min="5377" max="5377" width="8.75" customWidth="1"/>
    <col min="5378" max="5378" width="45.75" customWidth="1"/>
    <col min="5379" max="5380" width="12.75" customWidth="1"/>
    <col min="5381" max="5381" width="12.25" customWidth="1"/>
    <col min="5382" max="5385" width="12.75" customWidth="1"/>
    <col min="5386" max="5386" width="14.25" customWidth="1"/>
    <col min="5387" max="5388" width="12.75" customWidth="1"/>
    <col min="5389" max="5389" width="45.75" customWidth="1"/>
    <col min="5390" max="5390" width="8.75" customWidth="1"/>
    <col min="5633" max="5633" width="8.75" customWidth="1"/>
    <col min="5634" max="5634" width="45.75" customWidth="1"/>
    <col min="5635" max="5636" width="12.75" customWidth="1"/>
    <col min="5637" max="5637" width="12.25" customWidth="1"/>
    <col min="5638" max="5641" width="12.75" customWidth="1"/>
    <col min="5642" max="5642" width="14.25" customWidth="1"/>
    <col min="5643" max="5644" width="12.75" customWidth="1"/>
    <col min="5645" max="5645" width="45.75" customWidth="1"/>
    <col min="5646" max="5646" width="8.75" customWidth="1"/>
    <col min="5889" max="5889" width="8.75" customWidth="1"/>
    <col min="5890" max="5890" width="45.75" customWidth="1"/>
    <col min="5891" max="5892" width="12.75" customWidth="1"/>
    <col min="5893" max="5893" width="12.25" customWidth="1"/>
    <col min="5894" max="5897" width="12.75" customWidth="1"/>
    <col min="5898" max="5898" width="14.25" customWidth="1"/>
    <col min="5899" max="5900" width="12.75" customWidth="1"/>
    <col min="5901" max="5901" width="45.75" customWidth="1"/>
    <col min="5902" max="5902" width="8.75" customWidth="1"/>
    <col min="6145" max="6145" width="8.75" customWidth="1"/>
    <col min="6146" max="6146" width="45.75" customWidth="1"/>
    <col min="6147" max="6148" width="12.75" customWidth="1"/>
    <col min="6149" max="6149" width="12.25" customWidth="1"/>
    <col min="6150" max="6153" width="12.75" customWidth="1"/>
    <col min="6154" max="6154" width="14.25" customWidth="1"/>
    <col min="6155" max="6156" width="12.75" customWidth="1"/>
    <col min="6157" max="6157" width="45.75" customWidth="1"/>
    <col min="6158" max="6158" width="8.75" customWidth="1"/>
    <col min="6401" max="6401" width="8.75" customWidth="1"/>
    <col min="6402" max="6402" width="45.75" customWidth="1"/>
    <col min="6403" max="6404" width="12.75" customWidth="1"/>
    <col min="6405" max="6405" width="12.25" customWidth="1"/>
    <col min="6406" max="6409" width="12.75" customWidth="1"/>
    <col min="6410" max="6410" width="14.25" customWidth="1"/>
    <col min="6411" max="6412" width="12.75" customWidth="1"/>
    <col min="6413" max="6413" width="45.75" customWidth="1"/>
    <col min="6414" max="6414" width="8.75" customWidth="1"/>
    <col min="6657" max="6657" width="8.75" customWidth="1"/>
    <col min="6658" max="6658" width="45.75" customWidth="1"/>
    <col min="6659" max="6660" width="12.75" customWidth="1"/>
    <col min="6661" max="6661" width="12.25" customWidth="1"/>
    <col min="6662" max="6665" width="12.75" customWidth="1"/>
    <col min="6666" max="6666" width="14.25" customWidth="1"/>
    <col min="6667" max="6668" width="12.75" customWidth="1"/>
    <col min="6669" max="6669" width="45.75" customWidth="1"/>
    <col min="6670" max="6670" width="8.75" customWidth="1"/>
    <col min="6913" max="6913" width="8.75" customWidth="1"/>
    <col min="6914" max="6914" width="45.75" customWidth="1"/>
    <col min="6915" max="6916" width="12.75" customWidth="1"/>
    <col min="6917" max="6917" width="12.25" customWidth="1"/>
    <col min="6918" max="6921" width="12.75" customWidth="1"/>
    <col min="6922" max="6922" width="14.25" customWidth="1"/>
    <col min="6923" max="6924" width="12.75" customWidth="1"/>
    <col min="6925" max="6925" width="45.75" customWidth="1"/>
    <col min="6926" max="6926" width="8.75" customWidth="1"/>
    <col min="7169" max="7169" width="8.75" customWidth="1"/>
    <col min="7170" max="7170" width="45.75" customWidth="1"/>
    <col min="7171" max="7172" width="12.75" customWidth="1"/>
    <col min="7173" max="7173" width="12.25" customWidth="1"/>
    <col min="7174" max="7177" width="12.75" customWidth="1"/>
    <col min="7178" max="7178" width="14.25" customWidth="1"/>
    <col min="7179" max="7180" width="12.75" customWidth="1"/>
    <col min="7181" max="7181" width="45.75" customWidth="1"/>
    <col min="7182" max="7182" width="8.75" customWidth="1"/>
    <col min="7425" max="7425" width="8.75" customWidth="1"/>
    <col min="7426" max="7426" width="45.75" customWidth="1"/>
    <col min="7427" max="7428" width="12.75" customWidth="1"/>
    <col min="7429" max="7429" width="12.25" customWidth="1"/>
    <col min="7430" max="7433" width="12.75" customWidth="1"/>
    <col min="7434" max="7434" width="14.25" customWidth="1"/>
    <col min="7435" max="7436" width="12.75" customWidth="1"/>
    <col min="7437" max="7437" width="45.75" customWidth="1"/>
    <col min="7438" max="7438" width="8.75" customWidth="1"/>
    <col min="7681" max="7681" width="8.75" customWidth="1"/>
    <col min="7682" max="7682" width="45.75" customWidth="1"/>
    <col min="7683" max="7684" width="12.75" customWidth="1"/>
    <col min="7685" max="7685" width="12.25" customWidth="1"/>
    <col min="7686" max="7689" width="12.75" customWidth="1"/>
    <col min="7690" max="7690" width="14.25" customWidth="1"/>
    <col min="7691" max="7692" width="12.75" customWidth="1"/>
    <col min="7693" max="7693" width="45.75" customWidth="1"/>
    <col min="7694" max="7694" width="8.75" customWidth="1"/>
    <col min="7937" max="7937" width="8.75" customWidth="1"/>
    <col min="7938" max="7938" width="45.75" customWidth="1"/>
    <col min="7939" max="7940" width="12.75" customWidth="1"/>
    <col min="7941" max="7941" width="12.25" customWidth="1"/>
    <col min="7942" max="7945" width="12.75" customWidth="1"/>
    <col min="7946" max="7946" width="14.25" customWidth="1"/>
    <col min="7947" max="7948" width="12.75" customWidth="1"/>
    <col min="7949" max="7949" width="45.75" customWidth="1"/>
    <col min="7950" max="7950" width="8.75" customWidth="1"/>
    <col min="8193" max="8193" width="8.75" customWidth="1"/>
    <col min="8194" max="8194" width="45.75" customWidth="1"/>
    <col min="8195" max="8196" width="12.75" customWidth="1"/>
    <col min="8197" max="8197" width="12.25" customWidth="1"/>
    <col min="8198" max="8201" width="12.75" customWidth="1"/>
    <col min="8202" max="8202" width="14.25" customWidth="1"/>
    <col min="8203" max="8204" width="12.75" customWidth="1"/>
    <col min="8205" max="8205" width="45.75" customWidth="1"/>
    <col min="8206" max="8206" width="8.75" customWidth="1"/>
    <col min="8449" max="8449" width="8.75" customWidth="1"/>
    <col min="8450" max="8450" width="45.75" customWidth="1"/>
    <col min="8451" max="8452" width="12.75" customWidth="1"/>
    <col min="8453" max="8453" width="12.25" customWidth="1"/>
    <col min="8454" max="8457" width="12.75" customWidth="1"/>
    <col min="8458" max="8458" width="14.25" customWidth="1"/>
    <col min="8459" max="8460" width="12.75" customWidth="1"/>
    <col min="8461" max="8461" width="45.75" customWidth="1"/>
    <col min="8462" max="8462" width="8.75" customWidth="1"/>
    <col min="8705" max="8705" width="8.75" customWidth="1"/>
    <col min="8706" max="8706" width="45.75" customWidth="1"/>
    <col min="8707" max="8708" width="12.75" customWidth="1"/>
    <col min="8709" max="8709" width="12.25" customWidth="1"/>
    <col min="8710" max="8713" width="12.75" customWidth="1"/>
    <col min="8714" max="8714" width="14.25" customWidth="1"/>
    <col min="8715" max="8716" width="12.75" customWidth="1"/>
    <col min="8717" max="8717" width="45.75" customWidth="1"/>
    <col min="8718" max="8718" width="8.75" customWidth="1"/>
    <col min="8961" max="8961" width="8.75" customWidth="1"/>
    <col min="8962" max="8962" width="45.75" customWidth="1"/>
    <col min="8963" max="8964" width="12.75" customWidth="1"/>
    <col min="8965" max="8965" width="12.25" customWidth="1"/>
    <col min="8966" max="8969" width="12.75" customWidth="1"/>
    <col min="8970" max="8970" width="14.25" customWidth="1"/>
    <col min="8971" max="8972" width="12.75" customWidth="1"/>
    <col min="8973" max="8973" width="45.75" customWidth="1"/>
    <col min="8974" max="8974" width="8.75" customWidth="1"/>
    <col min="9217" max="9217" width="8.75" customWidth="1"/>
    <col min="9218" max="9218" width="45.75" customWidth="1"/>
    <col min="9219" max="9220" width="12.75" customWidth="1"/>
    <col min="9221" max="9221" width="12.25" customWidth="1"/>
    <col min="9222" max="9225" width="12.75" customWidth="1"/>
    <col min="9226" max="9226" width="14.25" customWidth="1"/>
    <col min="9227" max="9228" width="12.75" customWidth="1"/>
    <col min="9229" max="9229" width="45.75" customWidth="1"/>
    <col min="9230" max="9230" width="8.75" customWidth="1"/>
    <col min="9473" max="9473" width="8.75" customWidth="1"/>
    <col min="9474" max="9474" width="45.75" customWidth="1"/>
    <col min="9475" max="9476" width="12.75" customWidth="1"/>
    <col min="9477" max="9477" width="12.25" customWidth="1"/>
    <col min="9478" max="9481" width="12.75" customWidth="1"/>
    <col min="9482" max="9482" width="14.25" customWidth="1"/>
    <col min="9483" max="9484" width="12.75" customWidth="1"/>
    <col min="9485" max="9485" width="45.75" customWidth="1"/>
    <col min="9486" max="9486" width="8.75" customWidth="1"/>
    <col min="9729" max="9729" width="8.75" customWidth="1"/>
    <col min="9730" max="9730" width="45.75" customWidth="1"/>
    <col min="9731" max="9732" width="12.75" customWidth="1"/>
    <col min="9733" max="9733" width="12.25" customWidth="1"/>
    <col min="9734" max="9737" width="12.75" customWidth="1"/>
    <col min="9738" max="9738" width="14.25" customWidth="1"/>
    <col min="9739" max="9740" width="12.75" customWidth="1"/>
    <col min="9741" max="9741" width="45.75" customWidth="1"/>
    <col min="9742" max="9742" width="8.75" customWidth="1"/>
    <col min="9985" max="9985" width="8.75" customWidth="1"/>
    <col min="9986" max="9986" width="45.75" customWidth="1"/>
    <col min="9987" max="9988" width="12.75" customWidth="1"/>
    <col min="9989" max="9989" width="12.25" customWidth="1"/>
    <col min="9990" max="9993" width="12.75" customWidth="1"/>
    <col min="9994" max="9994" width="14.25" customWidth="1"/>
    <col min="9995" max="9996" width="12.75" customWidth="1"/>
    <col min="9997" max="9997" width="45.75" customWidth="1"/>
    <col min="9998" max="9998" width="8.75" customWidth="1"/>
    <col min="10241" max="10241" width="8.75" customWidth="1"/>
    <col min="10242" max="10242" width="45.75" customWidth="1"/>
    <col min="10243" max="10244" width="12.75" customWidth="1"/>
    <col min="10245" max="10245" width="12.25" customWidth="1"/>
    <col min="10246" max="10249" width="12.75" customWidth="1"/>
    <col min="10250" max="10250" width="14.25" customWidth="1"/>
    <col min="10251" max="10252" width="12.75" customWidth="1"/>
    <col min="10253" max="10253" width="45.75" customWidth="1"/>
    <col min="10254" max="10254" width="8.75" customWidth="1"/>
    <col min="10497" max="10497" width="8.75" customWidth="1"/>
    <col min="10498" max="10498" width="45.75" customWidth="1"/>
    <col min="10499" max="10500" width="12.75" customWidth="1"/>
    <col min="10501" max="10501" width="12.25" customWidth="1"/>
    <col min="10502" max="10505" width="12.75" customWidth="1"/>
    <col min="10506" max="10506" width="14.25" customWidth="1"/>
    <col min="10507" max="10508" width="12.75" customWidth="1"/>
    <col min="10509" max="10509" width="45.75" customWidth="1"/>
    <col min="10510" max="10510" width="8.75" customWidth="1"/>
    <col min="10753" max="10753" width="8.75" customWidth="1"/>
    <col min="10754" max="10754" width="45.75" customWidth="1"/>
    <col min="10755" max="10756" width="12.75" customWidth="1"/>
    <col min="10757" max="10757" width="12.25" customWidth="1"/>
    <col min="10758" max="10761" width="12.75" customWidth="1"/>
    <col min="10762" max="10762" width="14.25" customWidth="1"/>
    <col min="10763" max="10764" width="12.75" customWidth="1"/>
    <col min="10765" max="10765" width="45.75" customWidth="1"/>
    <col min="10766" max="10766" width="8.75" customWidth="1"/>
    <col min="11009" max="11009" width="8.75" customWidth="1"/>
    <col min="11010" max="11010" width="45.75" customWidth="1"/>
    <col min="11011" max="11012" width="12.75" customWidth="1"/>
    <col min="11013" max="11013" width="12.25" customWidth="1"/>
    <col min="11014" max="11017" width="12.75" customWidth="1"/>
    <col min="11018" max="11018" width="14.25" customWidth="1"/>
    <col min="11019" max="11020" width="12.75" customWidth="1"/>
    <col min="11021" max="11021" width="45.75" customWidth="1"/>
    <col min="11022" max="11022" width="8.75" customWidth="1"/>
    <col min="11265" max="11265" width="8.75" customWidth="1"/>
    <col min="11266" max="11266" width="45.75" customWidth="1"/>
    <col min="11267" max="11268" width="12.75" customWidth="1"/>
    <col min="11269" max="11269" width="12.25" customWidth="1"/>
    <col min="11270" max="11273" width="12.75" customWidth="1"/>
    <col min="11274" max="11274" width="14.25" customWidth="1"/>
    <col min="11275" max="11276" width="12.75" customWidth="1"/>
    <col min="11277" max="11277" width="45.75" customWidth="1"/>
    <col min="11278" max="11278" width="8.75" customWidth="1"/>
    <col min="11521" max="11521" width="8.75" customWidth="1"/>
    <col min="11522" max="11522" width="45.75" customWidth="1"/>
    <col min="11523" max="11524" width="12.75" customWidth="1"/>
    <col min="11525" max="11525" width="12.25" customWidth="1"/>
    <col min="11526" max="11529" width="12.75" customWidth="1"/>
    <col min="11530" max="11530" width="14.25" customWidth="1"/>
    <col min="11531" max="11532" width="12.75" customWidth="1"/>
    <col min="11533" max="11533" width="45.75" customWidth="1"/>
    <col min="11534" max="11534" width="8.75" customWidth="1"/>
    <col min="11777" max="11777" width="8.75" customWidth="1"/>
    <col min="11778" max="11778" width="45.75" customWidth="1"/>
    <col min="11779" max="11780" width="12.75" customWidth="1"/>
    <col min="11781" max="11781" width="12.25" customWidth="1"/>
    <col min="11782" max="11785" width="12.75" customWidth="1"/>
    <col min="11786" max="11786" width="14.25" customWidth="1"/>
    <col min="11787" max="11788" width="12.75" customWidth="1"/>
    <col min="11789" max="11789" width="45.75" customWidth="1"/>
    <col min="11790" max="11790" width="8.75" customWidth="1"/>
    <col min="12033" max="12033" width="8.75" customWidth="1"/>
    <col min="12034" max="12034" width="45.75" customWidth="1"/>
    <col min="12035" max="12036" width="12.75" customWidth="1"/>
    <col min="12037" max="12037" width="12.25" customWidth="1"/>
    <col min="12038" max="12041" width="12.75" customWidth="1"/>
    <col min="12042" max="12042" width="14.25" customWidth="1"/>
    <col min="12043" max="12044" width="12.75" customWidth="1"/>
    <col min="12045" max="12045" width="45.75" customWidth="1"/>
    <col min="12046" max="12046" width="8.75" customWidth="1"/>
    <col min="12289" max="12289" width="8.75" customWidth="1"/>
    <col min="12290" max="12290" width="45.75" customWidth="1"/>
    <col min="12291" max="12292" width="12.75" customWidth="1"/>
    <col min="12293" max="12293" width="12.25" customWidth="1"/>
    <col min="12294" max="12297" width="12.75" customWidth="1"/>
    <col min="12298" max="12298" width="14.25" customWidth="1"/>
    <col min="12299" max="12300" width="12.75" customWidth="1"/>
    <col min="12301" max="12301" width="45.75" customWidth="1"/>
    <col min="12302" max="12302" width="8.75" customWidth="1"/>
    <col min="12545" max="12545" width="8.75" customWidth="1"/>
    <col min="12546" max="12546" width="45.75" customWidth="1"/>
    <col min="12547" max="12548" width="12.75" customWidth="1"/>
    <col min="12549" max="12549" width="12.25" customWidth="1"/>
    <col min="12550" max="12553" width="12.75" customWidth="1"/>
    <col min="12554" max="12554" width="14.25" customWidth="1"/>
    <col min="12555" max="12556" width="12.75" customWidth="1"/>
    <col min="12557" max="12557" width="45.75" customWidth="1"/>
    <col min="12558" max="12558" width="8.75" customWidth="1"/>
    <col min="12801" max="12801" width="8.75" customWidth="1"/>
    <col min="12802" max="12802" width="45.75" customWidth="1"/>
    <col min="12803" max="12804" width="12.75" customWidth="1"/>
    <col min="12805" max="12805" width="12.25" customWidth="1"/>
    <col min="12806" max="12809" width="12.75" customWidth="1"/>
    <col min="12810" max="12810" width="14.25" customWidth="1"/>
    <col min="12811" max="12812" width="12.75" customWidth="1"/>
    <col min="12813" max="12813" width="45.75" customWidth="1"/>
    <col min="12814" max="12814" width="8.75" customWidth="1"/>
    <col min="13057" max="13057" width="8.75" customWidth="1"/>
    <col min="13058" max="13058" width="45.75" customWidth="1"/>
    <col min="13059" max="13060" width="12.75" customWidth="1"/>
    <col min="13061" max="13061" width="12.25" customWidth="1"/>
    <col min="13062" max="13065" width="12.75" customWidth="1"/>
    <col min="13066" max="13066" width="14.25" customWidth="1"/>
    <col min="13067" max="13068" width="12.75" customWidth="1"/>
    <col min="13069" max="13069" width="45.75" customWidth="1"/>
    <col min="13070" max="13070" width="8.75" customWidth="1"/>
    <col min="13313" max="13313" width="8.75" customWidth="1"/>
    <col min="13314" max="13314" width="45.75" customWidth="1"/>
    <col min="13315" max="13316" width="12.75" customWidth="1"/>
    <col min="13317" max="13317" width="12.25" customWidth="1"/>
    <col min="13318" max="13321" width="12.75" customWidth="1"/>
    <col min="13322" max="13322" width="14.25" customWidth="1"/>
    <col min="13323" max="13324" width="12.75" customWidth="1"/>
    <col min="13325" max="13325" width="45.75" customWidth="1"/>
    <col min="13326" max="13326" width="8.75" customWidth="1"/>
    <col min="13569" max="13569" width="8.75" customWidth="1"/>
    <col min="13570" max="13570" width="45.75" customWidth="1"/>
    <col min="13571" max="13572" width="12.75" customWidth="1"/>
    <col min="13573" max="13573" width="12.25" customWidth="1"/>
    <col min="13574" max="13577" width="12.75" customWidth="1"/>
    <col min="13578" max="13578" width="14.25" customWidth="1"/>
    <col min="13579" max="13580" width="12.75" customWidth="1"/>
    <col min="13581" max="13581" width="45.75" customWidth="1"/>
    <col min="13582" max="13582" width="8.75" customWidth="1"/>
    <col min="13825" max="13825" width="8.75" customWidth="1"/>
    <col min="13826" max="13826" width="45.75" customWidth="1"/>
    <col min="13827" max="13828" width="12.75" customWidth="1"/>
    <col min="13829" max="13829" width="12.25" customWidth="1"/>
    <col min="13830" max="13833" width="12.75" customWidth="1"/>
    <col min="13834" max="13834" width="14.25" customWidth="1"/>
    <col min="13835" max="13836" width="12.75" customWidth="1"/>
    <col min="13837" max="13837" width="45.75" customWidth="1"/>
    <col min="13838" max="13838" width="8.75" customWidth="1"/>
    <col min="14081" max="14081" width="8.75" customWidth="1"/>
    <col min="14082" max="14082" width="45.75" customWidth="1"/>
    <col min="14083" max="14084" width="12.75" customWidth="1"/>
    <col min="14085" max="14085" width="12.25" customWidth="1"/>
    <col min="14086" max="14089" width="12.75" customWidth="1"/>
    <col min="14090" max="14090" width="14.25" customWidth="1"/>
    <col min="14091" max="14092" width="12.75" customWidth="1"/>
    <col min="14093" max="14093" width="45.75" customWidth="1"/>
    <col min="14094" max="14094" width="8.75" customWidth="1"/>
    <col min="14337" max="14337" width="8.75" customWidth="1"/>
    <col min="14338" max="14338" width="45.75" customWidth="1"/>
    <col min="14339" max="14340" width="12.75" customWidth="1"/>
    <col min="14341" max="14341" width="12.25" customWidth="1"/>
    <col min="14342" max="14345" width="12.75" customWidth="1"/>
    <col min="14346" max="14346" width="14.25" customWidth="1"/>
    <col min="14347" max="14348" width="12.75" customWidth="1"/>
    <col min="14349" max="14349" width="45.75" customWidth="1"/>
    <col min="14350" max="14350" width="8.75" customWidth="1"/>
    <col min="14593" max="14593" width="8.75" customWidth="1"/>
    <col min="14594" max="14594" width="45.75" customWidth="1"/>
    <col min="14595" max="14596" width="12.75" customWidth="1"/>
    <col min="14597" max="14597" width="12.25" customWidth="1"/>
    <col min="14598" max="14601" width="12.75" customWidth="1"/>
    <col min="14602" max="14602" width="14.25" customWidth="1"/>
    <col min="14603" max="14604" width="12.75" customWidth="1"/>
    <col min="14605" max="14605" width="45.75" customWidth="1"/>
    <col min="14606" max="14606" width="8.75" customWidth="1"/>
    <col min="14849" max="14849" width="8.75" customWidth="1"/>
    <col min="14850" max="14850" width="45.75" customWidth="1"/>
    <col min="14851" max="14852" width="12.75" customWidth="1"/>
    <col min="14853" max="14853" width="12.25" customWidth="1"/>
    <col min="14854" max="14857" width="12.75" customWidth="1"/>
    <col min="14858" max="14858" width="14.25" customWidth="1"/>
    <col min="14859" max="14860" width="12.75" customWidth="1"/>
    <col min="14861" max="14861" width="45.75" customWidth="1"/>
    <col min="14862" max="14862" width="8.75" customWidth="1"/>
    <col min="15105" max="15105" width="8.75" customWidth="1"/>
    <col min="15106" max="15106" width="45.75" customWidth="1"/>
    <col min="15107" max="15108" width="12.75" customWidth="1"/>
    <col min="15109" max="15109" width="12.25" customWidth="1"/>
    <col min="15110" max="15113" width="12.75" customWidth="1"/>
    <col min="15114" max="15114" width="14.25" customWidth="1"/>
    <col min="15115" max="15116" width="12.75" customWidth="1"/>
    <col min="15117" max="15117" width="45.75" customWidth="1"/>
    <col min="15118" max="15118" width="8.75" customWidth="1"/>
    <col min="15361" max="15361" width="8.75" customWidth="1"/>
    <col min="15362" max="15362" width="45.75" customWidth="1"/>
    <col min="15363" max="15364" width="12.75" customWidth="1"/>
    <col min="15365" max="15365" width="12.25" customWidth="1"/>
    <col min="15366" max="15369" width="12.75" customWidth="1"/>
    <col min="15370" max="15370" width="14.25" customWidth="1"/>
    <col min="15371" max="15372" width="12.75" customWidth="1"/>
    <col min="15373" max="15373" width="45.75" customWidth="1"/>
    <col min="15374" max="15374" width="8.75" customWidth="1"/>
    <col min="15617" max="15617" width="8.75" customWidth="1"/>
    <col min="15618" max="15618" width="45.75" customWidth="1"/>
    <col min="15619" max="15620" width="12.75" customWidth="1"/>
    <col min="15621" max="15621" width="12.25" customWidth="1"/>
    <col min="15622" max="15625" width="12.75" customWidth="1"/>
    <col min="15626" max="15626" width="14.25" customWidth="1"/>
    <col min="15627" max="15628" width="12.75" customWidth="1"/>
    <col min="15629" max="15629" width="45.75" customWidth="1"/>
    <col min="15630" max="15630" width="8.75" customWidth="1"/>
    <col min="15873" max="15873" width="8.75" customWidth="1"/>
    <col min="15874" max="15874" width="45.75" customWidth="1"/>
    <col min="15875" max="15876" width="12.75" customWidth="1"/>
    <col min="15877" max="15877" width="12.25" customWidth="1"/>
    <col min="15878" max="15881" width="12.75" customWidth="1"/>
    <col min="15882" max="15882" width="14.25" customWidth="1"/>
    <col min="15883" max="15884" width="12.75" customWidth="1"/>
    <col min="15885" max="15885" width="45.75" customWidth="1"/>
    <col min="15886" max="15886" width="8.75" customWidth="1"/>
    <col min="16129" max="16129" width="8.75" customWidth="1"/>
    <col min="16130" max="16130" width="45.75" customWidth="1"/>
    <col min="16131" max="16132" width="12.75" customWidth="1"/>
    <col min="16133" max="16133" width="12.25" customWidth="1"/>
    <col min="16134" max="16137" width="12.75" customWidth="1"/>
    <col min="16138" max="16138" width="14.25" customWidth="1"/>
    <col min="16139" max="16140" width="12.75" customWidth="1"/>
    <col min="16141" max="16141" width="45.75" customWidth="1"/>
    <col min="16142" max="16142" width="8.75" customWidth="1"/>
  </cols>
  <sheetData>
    <row r="1" spans="1:18" s="279" customFormat="1" ht="51.75" customHeight="1">
      <c r="A1" s="301" t="s">
        <v>768</v>
      </c>
      <c r="B1" s="301"/>
      <c r="C1" s="301"/>
      <c r="D1" s="301"/>
      <c r="E1" s="301"/>
      <c r="F1" s="281"/>
      <c r="G1" s="302" t="s">
        <v>767</v>
      </c>
      <c r="H1" s="302"/>
      <c r="I1" s="302"/>
      <c r="J1" s="302"/>
      <c r="K1" s="302"/>
      <c r="L1" s="302"/>
      <c r="M1" s="302"/>
      <c r="N1" s="302"/>
    </row>
    <row r="2" spans="1:18" s="260" customFormat="1" ht="17.25" thickBot="1">
      <c r="A2" s="305" t="s">
        <v>585</v>
      </c>
      <c r="B2" s="305"/>
      <c r="C2" s="305"/>
      <c r="D2" s="280"/>
      <c r="E2" s="280"/>
      <c r="F2" s="280"/>
      <c r="G2" s="280"/>
      <c r="H2" s="280"/>
      <c r="I2" s="280"/>
      <c r="J2" s="280"/>
      <c r="K2" s="280"/>
      <c r="L2" s="280"/>
      <c r="M2" s="306" t="s">
        <v>586</v>
      </c>
      <c r="N2" s="306"/>
    </row>
    <row r="3" spans="1:18" ht="56.25" customHeight="1">
      <c r="A3" s="307" t="s">
        <v>130</v>
      </c>
      <c r="B3" s="309" t="s">
        <v>770</v>
      </c>
      <c r="C3" s="235" t="s">
        <v>587</v>
      </c>
      <c r="D3" s="97" t="s">
        <v>588</v>
      </c>
      <c r="E3" s="97" t="s">
        <v>589</v>
      </c>
      <c r="F3" s="97" t="s">
        <v>590</v>
      </c>
      <c r="G3" s="97" t="s">
        <v>591</v>
      </c>
      <c r="H3" s="97" t="s">
        <v>592</v>
      </c>
      <c r="I3" s="97" t="s">
        <v>496</v>
      </c>
      <c r="J3" s="97" t="s">
        <v>593</v>
      </c>
      <c r="K3" s="97" t="s">
        <v>277</v>
      </c>
      <c r="L3" s="231" t="s">
        <v>594</v>
      </c>
      <c r="M3" s="311" t="s">
        <v>797</v>
      </c>
      <c r="N3" s="313" t="s">
        <v>287</v>
      </c>
    </row>
    <row r="4" spans="1:18" ht="78.75" customHeight="1" thickBot="1">
      <c r="A4" s="308"/>
      <c r="B4" s="310"/>
      <c r="C4" s="236" t="s">
        <v>595</v>
      </c>
      <c r="D4" s="98" t="s">
        <v>596</v>
      </c>
      <c r="E4" s="98" t="s">
        <v>597</v>
      </c>
      <c r="F4" s="98" t="s">
        <v>598</v>
      </c>
      <c r="G4" s="98" t="s">
        <v>599</v>
      </c>
      <c r="H4" s="98" t="s">
        <v>600</v>
      </c>
      <c r="I4" s="98" t="s">
        <v>502</v>
      </c>
      <c r="J4" s="98" t="s">
        <v>601</v>
      </c>
      <c r="K4" s="98" t="s">
        <v>276</v>
      </c>
      <c r="L4" s="232" t="s">
        <v>602</v>
      </c>
      <c r="M4" s="312"/>
      <c r="N4" s="314"/>
    </row>
    <row r="5" spans="1:18" ht="49.5" customHeight="1">
      <c r="A5" s="237">
        <v>0</v>
      </c>
      <c r="B5" s="238" t="s">
        <v>603</v>
      </c>
      <c r="C5" s="228">
        <v>282197.39476196293</v>
      </c>
      <c r="D5" s="228">
        <v>0</v>
      </c>
      <c r="E5" s="228">
        <v>0</v>
      </c>
      <c r="F5" s="228">
        <v>0</v>
      </c>
      <c r="G5" s="228">
        <v>0</v>
      </c>
      <c r="H5" s="228">
        <v>282197.39476196293</v>
      </c>
      <c r="I5" s="228">
        <v>55152.929449407893</v>
      </c>
      <c r="J5" s="228">
        <v>132775.31756609969</v>
      </c>
      <c r="K5" s="228">
        <v>-21213.115068766503</v>
      </c>
      <c r="L5" s="228">
        <v>448912.52670870407</v>
      </c>
      <c r="M5" s="233" t="s">
        <v>604</v>
      </c>
      <c r="N5" s="234" t="s">
        <v>605</v>
      </c>
      <c r="O5" s="49"/>
      <c r="P5" s="49"/>
    </row>
    <row r="6" spans="1:18" ht="51" customHeight="1">
      <c r="A6" s="99" t="s">
        <v>606</v>
      </c>
      <c r="B6" s="177" t="s">
        <v>607</v>
      </c>
      <c r="C6" s="228">
        <v>242322.06170356795</v>
      </c>
      <c r="D6" s="228">
        <v>0</v>
      </c>
      <c r="E6" s="228">
        <v>0</v>
      </c>
      <c r="F6" s="228">
        <v>0</v>
      </c>
      <c r="G6" s="228">
        <v>0</v>
      </c>
      <c r="H6" s="228">
        <v>242322.06170356795</v>
      </c>
      <c r="I6" s="228">
        <v>27759.7974191588</v>
      </c>
      <c r="J6" s="228">
        <v>1341.9321357471383</v>
      </c>
      <c r="K6" s="228">
        <v>939.35912725303274</v>
      </c>
      <c r="L6" s="228">
        <v>272363.15038572694</v>
      </c>
      <c r="M6" s="178" t="s">
        <v>608</v>
      </c>
      <c r="N6" s="100" t="s">
        <v>606</v>
      </c>
      <c r="O6" s="49"/>
      <c r="P6" s="49"/>
    </row>
    <row r="7" spans="1:18" ht="31.5">
      <c r="A7" s="99" t="s">
        <v>609</v>
      </c>
      <c r="B7" s="177" t="s">
        <v>610</v>
      </c>
      <c r="C7" s="228">
        <v>233608.76996637339</v>
      </c>
      <c r="D7" s="228">
        <v>0</v>
      </c>
      <c r="E7" s="228">
        <v>0</v>
      </c>
      <c r="F7" s="228">
        <v>0</v>
      </c>
      <c r="G7" s="228">
        <v>0</v>
      </c>
      <c r="H7" s="228">
        <v>233608.76996637339</v>
      </c>
      <c r="I7" s="228">
        <v>61550.725740654496</v>
      </c>
      <c r="J7" s="228">
        <v>68931.796046052856</v>
      </c>
      <c r="K7" s="228">
        <v>15669.861809859667</v>
      </c>
      <c r="L7" s="228">
        <v>379761.15356294037</v>
      </c>
      <c r="M7" s="178" t="s">
        <v>611</v>
      </c>
      <c r="N7" s="100" t="s">
        <v>609</v>
      </c>
      <c r="O7" s="49"/>
      <c r="P7" s="49"/>
    </row>
    <row r="8" spans="1:18" ht="78.75" customHeight="1">
      <c r="A8" s="99" t="s">
        <v>612</v>
      </c>
      <c r="B8" s="177" t="s">
        <v>613</v>
      </c>
      <c r="C8" s="228">
        <v>461654.72975048516</v>
      </c>
      <c r="D8" s="228">
        <v>0</v>
      </c>
      <c r="E8" s="228">
        <v>0</v>
      </c>
      <c r="F8" s="228">
        <v>0</v>
      </c>
      <c r="G8" s="228">
        <v>0</v>
      </c>
      <c r="H8" s="228">
        <v>461654.72975048516</v>
      </c>
      <c r="I8" s="228">
        <v>171218.30723043688</v>
      </c>
      <c r="J8" s="228">
        <v>43035.763468285462</v>
      </c>
      <c r="K8" s="228">
        <v>-89777.350258723236</v>
      </c>
      <c r="L8" s="228">
        <v>575584.3961904844</v>
      </c>
      <c r="M8" s="178" t="s">
        <v>614</v>
      </c>
      <c r="N8" s="100" t="s">
        <v>612</v>
      </c>
      <c r="O8" s="49"/>
      <c r="P8" s="49"/>
      <c r="R8" s="49"/>
    </row>
    <row r="9" spans="1:18" ht="52.5" customHeight="1">
      <c r="A9" s="99">
        <v>4</v>
      </c>
      <c r="B9" s="177" t="s">
        <v>615</v>
      </c>
      <c r="C9" s="228">
        <v>183729.9614241948</v>
      </c>
      <c r="D9" s="228">
        <v>0</v>
      </c>
      <c r="E9" s="228">
        <v>0</v>
      </c>
      <c r="F9" s="228">
        <v>0</v>
      </c>
      <c r="G9" s="228">
        <v>0</v>
      </c>
      <c r="H9" s="228">
        <v>183729.9614241948</v>
      </c>
      <c r="I9" s="228">
        <v>150686.02030252307</v>
      </c>
      <c r="J9" s="228">
        <v>29600.026058765259</v>
      </c>
      <c r="K9" s="228">
        <v>27214.688927708823</v>
      </c>
      <c r="L9" s="228">
        <v>391230.69671319204</v>
      </c>
      <c r="M9" s="178" t="s">
        <v>616</v>
      </c>
      <c r="N9" s="100" t="s">
        <v>617</v>
      </c>
      <c r="O9" s="49"/>
      <c r="P9" s="49"/>
    </row>
    <row r="10" spans="1:18" ht="33" customHeight="1">
      <c r="A10" s="99">
        <v>5</v>
      </c>
      <c r="B10" s="177" t="s">
        <v>618</v>
      </c>
      <c r="C10" s="228">
        <v>212976.58210509579</v>
      </c>
      <c r="D10" s="228">
        <v>0</v>
      </c>
      <c r="E10" s="228">
        <v>0</v>
      </c>
      <c r="F10" s="228">
        <v>0</v>
      </c>
      <c r="G10" s="228">
        <v>0</v>
      </c>
      <c r="H10" s="228">
        <v>212976.58210509579</v>
      </c>
      <c r="I10" s="228">
        <v>1943.0070000000003</v>
      </c>
      <c r="J10" s="228">
        <v>0</v>
      </c>
      <c r="K10" s="228">
        <v>0</v>
      </c>
      <c r="L10" s="228">
        <v>214919.5891050958</v>
      </c>
      <c r="M10" s="178" t="s">
        <v>211</v>
      </c>
      <c r="N10" s="100" t="s">
        <v>212</v>
      </c>
      <c r="O10" s="49"/>
      <c r="P10" s="49"/>
    </row>
    <row r="11" spans="1:18" ht="100.5" customHeight="1">
      <c r="A11" s="99">
        <v>6</v>
      </c>
      <c r="B11" s="177" t="s">
        <v>619</v>
      </c>
      <c r="C11" s="228">
        <v>664391.49762907962</v>
      </c>
      <c r="D11" s="228">
        <v>0</v>
      </c>
      <c r="E11" s="228">
        <v>0</v>
      </c>
      <c r="F11" s="228">
        <v>0</v>
      </c>
      <c r="G11" s="228">
        <v>0</v>
      </c>
      <c r="H11" s="228">
        <v>664391.49762907962</v>
      </c>
      <c r="I11" s="228">
        <v>20804.924999999999</v>
      </c>
      <c r="J11" s="228">
        <v>-275684.83494866872</v>
      </c>
      <c r="K11" s="228">
        <v>-13762.509</v>
      </c>
      <c r="L11" s="228">
        <v>406296.13268041098</v>
      </c>
      <c r="M11" s="178" t="s">
        <v>620</v>
      </c>
      <c r="N11" s="100" t="s">
        <v>621</v>
      </c>
      <c r="O11" s="49"/>
      <c r="P11" s="49"/>
      <c r="R11" s="49"/>
    </row>
    <row r="12" spans="1:18" ht="54" customHeight="1">
      <c r="A12" s="99">
        <v>7</v>
      </c>
      <c r="B12" s="177" t="s">
        <v>622</v>
      </c>
      <c r="C12" s="228">
        <v>140651.05179059584</v>
      </c>
      <c r="D12" s="228">
        <v>62998.963065886179</v>
      </c>
      <c r="E12" s="228">
        <v>0</v>
      </c>
      <c r="F12" s="228">
        <v>0</v>
      </c>
      <c r="G12" s="228">
        <v>0</v>
      </c>
      <c r="H12" s="228">
        <v>203650.01485648201</v>
      </c>
      <c r="I12" s="228">
        <v>0</v>
      </c>
      <c r="J12" s="228">
        <v>0</v>
      </c>
      <c r="K12" s="228">
        <v>-299.06400000000002</v>
      </c>
      <c r="L12" s="228">
        <v>203350.950856482</v>
      </c>
      <c r="M12" s="178" t="s">
        <v>623</v>
      </c>
      <c r="N12" s="100" t="s">
        <v>624</v>
      </c>
      <c r="O12" s="49"/>
      <c r="P12" s="49"/>
    </row>
    <row r="13" spans="1:18" ht="45.75" customHeight="1">
      <c r="A13" s="99">
        <v>8</v>
      </c>
      <c r="B13" s="177" t="s">
        <v>625</v>
      </c>
      <c r="C13" s="228">
        <v>205151.62969804092</v>
      </c>
      <c r="D13" s="228">
        <v>0</v>
      </c>
      <c r="E13" s="228">
        <v>0</v>
      </c>
      <c r="F13" s="228">
        <v>0</v>
      </c>
      <c r="G13" s="228">
        <v>0</v>
      </c>
      <c r="H13" s="228">
        <v>205151.62969804092</v>
      </c>
      <c r="I13" s="228">
        <v>18441.267</v>
      </c>
      <c r="J13" s="228">
        <v>0</v>
      </c>
      <c r="K13" s="228">
        <v>8237.6929999999993</v>
      </c>
      <c r="L13" s="228">
        <v>231830.58969804097</v>
      </c>
      <c r="M13" s="178" t="s">
        <v>626</v>
      </c>
      <c r="N13" s="100" t="s">
        <v>627</v>
      </c>
      <c r="O13" s="49"/>
      <c r="P13" s="49"/>
      <c r="R13" s="49"/>
    </row>
    <row r="14" spans="1:18" ht="57.75" customHeight="1">
      <c r="A14" s="99">
        <v>9</v>
      </c>
      <c r="B14" s="177" t="s">
        <v>628</v>
      </c>
      <c r="C14" s="228">
        <v>84734.910241016696</v>
      </c>
      <c r="D14" s="228">
        <v>32.664999999999999</v>
      </c>
      <c r="E14" s="228">
        <v>219913.73219779474</v>
      </c>
      <c r="F14" s="228">
        <v>12359.232603690136</v>
      </c>
      <c r="G14" s="228">
        <v>785.92286202400794</v>
      </c>
      <c r="H14" s="228">
        <v>317826.46290452551</v>
      </c>
      <c r="I14" s="228">
        <v>7796.915</v>
      </c>
      <c r="J14" s="228">
        <v>0</v>
      </c>
      <c r="K14" s="228">
        <v>2670.8524600000001</v>
      </c>
      <c r="L14" s="228">
        <v>328294.23036452557</v>
      </c>
      <c r="M14" s="178" t="s">
        <v>629</v>
      </c>
      <c r="N14" s="100" t="s">
        <v>630</v>
      </c>
      <c r="O14" s="49"/>
      <c r="P14" s="49"/>
    </row>
    <row r="15" spans="1:18" s="180" customFormat="1" ht="52.5" customHeight="1">
      <c r="A15" s="303" t="s">
        <v>764</v>
      </c>
      <c r="B15" s="304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315" t="s">
        <v>766</v>
      </c>
      <c r="N15" s="316"/>
      <c r="O15" s="49"/>
      <c r="P15" s="179"/>
    </row>
    <row r="16" spans="1:18" ht="29.25" customHeight="1">
      <c r="A16" s="318" t="s">
        <v>141</v>
      </c>
      <c r="B16" s="319"/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8">
        <v>0</v>
      </c>
      <c r="I16" s="228">
        <v>0</v>
      </c>
      <c r="J16" s="228">
        <v>0</v>
      </c>
      <c r="K16" s="228">
        <v>0</v>
      </c>
      <c r="L16" s="228">
        <v>0</v>
      </c>
      <c r="M16" s="315" t="s">
        <v>264</v>
      </c>
      <c r="N16" s="316"/>
      <c r="O16" s="49"/>
      <c r="P16" s="49"/>
    </row>
    <row r="17" spans="1:16" ht="27" customHeight="1" thickBot="1">
      <c r="A17" s="320" t="s">
        <v>142</v>
      </c>
      <c r="B17" s="321"/>
      <c r="C17" s="228">
        <v>0</v>
      </c>
      <c r="D17" s="228">
        <v>0</v>
      </c>
      <c r="E17" s="228">
        <v>0</v>
      </c>
      <c r="F17" s="228">
        <v>0</v>
      </c>
      <c r="G17" s="228">
        <v>0</v>
      </c>
      <c r="H17" s="228">
        <v>0</v>
      </c>
      <c r="I17" s="228">
        <v>0</v>
      </c>
      <c r="J17" s="228">
        <v>0</v>
      </c>
      <c r="K17" s="228">
        <v>0</v>
      </c>
      <c r="L17" s="228">
        <v>0</v>
      </c>
      <c r="M17" s="322" t="s">
        <v>265</v>
      </c>
      <c r="N17" s="323"/>
      <c r="O17" s="49"/>
      <c r="P17" s="49"/>
    </row>
    <row r="18" spans="1:16" s="187" customFormat="1" ht="17.25" thickBot="1">
      <c r="A18" s="324" t="s">
        <v>655</v>
      </c>
      <c r="B18" s="325"/>
      <c r="C18" s="181">
        <v>2711418.5890704133</v>
      </c>
      <c r="D18" s="181">
        <v>63031.62806588618</v>
      </c>
      <c r="E18" s="181">
        <v>219913.73219779474</v>
      </c>
      <c r="F18" s="181">
        <v>12359.232603690136</v>
      </c>
      <c r="G18" s="181">
        <v>785.92286202400794</v>
      </c>
      <c r="H18" s="181">
        <v>3007509.104799808</v>
      </c>
      <c r="I18" s="181">
        <v>515353.89414218103</v>
      </c>
      <c r="J18" s="181">
        <v>3.2628170447424054E-4</v>
      </c>
      <c r="K18" s="181">
        <v>-70319.583002668209</v>
      </c>
      <c r="L18" s="181">
        <v>3452543.4162656032</v>
      </c>
      <c r="M18" s="326" t="s">
        <v>785</v>
      </c>
      <c r="N18" s="327"/>
      <c r="O18" s="186"/>
    </row>
    <row r="19" spans="1:16" ht="24.75">
      <c r="A19" s="317" t="s">
        <v>631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</row>
  </sheetData>
  <mergeCells count="17">
    <mergeCell ref="A19:N19"/>
    <mergeCell ref="A16:B16"/>
    <mergeCell ref="M16:N16"/>
    <mergeCell ref="A17:B17"/>
    <mergeCell ref="M17:N17"/>
    <mergeCell ref="A18:B18"/>
    <mergeCell ref="M18:N18"/>
    <mergeCell ref="A1:E1"/>
    <mergeCell ref="G1:N1"/>
    <mergeCell ref="A15:B15"/>
    <mergeCell ref="A2:C2"/>
    <mergeCell ref="M2:N2"/>
    <mergeCell ref="A3:A4"/>
    <mergeCell ref="B3:B4"/>
    <mergeCell ref="M3:M4"/>
    <mergeCell ref="N3:N4"/>
    <mergeCell ref="M15:N15"/>
  </mergeCells>
  <pageMargins left="0" right="0.31496062992125984" top="0.74803149606299213" bottom="0.43307086614173229" header="0.31496062992125984" footer="0.31496062992125984"/>
  <pageSetup paperSize="8" scale="8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5"/>
  <sheetViews>
    <sheetView rightToLeft="1" zoomScale="85" zoomScaleNormal="85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D8" sqref="D8"/>
    </sheetView>
  </sheetViews>
  <sheetFormatPr defaultRowHeight="14.25"/>
  <cols>
    <col min="1" max="1" width="7.75" customWidth="1"/>
    <col min="2" max="2" width="29.25" customWidth="1"/>
    <col min="3" max="3" width="13.75" customWidth="1"/>
    <col min="4" max="5" width="13.125" customWidth="1"/>
    <col min="6" max="6" width="14.75" customWidth="1"/>
    <col min="7" max="7" width="13.375" customWidth="1"/>
    <col min="8" max="8" width="13.75" customWidth="1"/>
    <col min="9" max="9" width="13" customWidth="1"/>
    <col min="10" max="10" width="11.125" customWidth="1"/>
    <col min="11" max="11" width="12.875" customWidth="1"/>
    <col min="12" max="12" width="12" customWidth="1"/>
    <col min="13" max="13" width="30.25" customWidth="1"/>
    <col min="14" max="14" width="7.125" customWidth="1"/>
    <col min="17" max="17" width="11.75" bestFit="1" customWidth="1"/>
    <col min="257" max="257" width="8.75" customWidth="1"/>
    <col min="258" max="258" width="45.75" customWidth="1"/>
    <col min="259" max="267" width="14.75" customWidth="1"/>
    <col min="268" max="268" width="12.75" customWidth="1"/>
    <col min="269" max="269" width="45.75" customWidth="1"/>
    <col min="270" max="270" width="8.75" customWidth="1"/>
    <col min="513" max="513" width="8.75" customWidth="1"/>
    <col min="514" max="514" width="45.75" customWidth="1"/>
    <col min="515" max="523" width="14.75" customWidth="1"/>
    <col min="524" max="524" width="12.75" customWidth="1"/>
    <col min="525" max="525" width="45.75" customWidth="1"/>
    <col min="526" max="526" width="8.75" customWidth="1"/>
    <col min="769" max="769" width="8.75" customWidth="1"/>
    <col min="770" max="770" width="45.75" customWidth="1"/>
    <col min="771" max="779" width="14.75" customWidth="1"/>
    <col min="780" max="780" width="12.75" customWidth="1"/>
    <col min="781" max="781" width="45.75" customWidth="1"/>
    <col min="782" max="782" width="8.75" customWidth="1"/>
    <col min="1025" max="1025" width="8.75" customWidth="1"/>
    <col min="1026" max="1026" width="45.75" customWidth="1"/>
    <col min="1027" max="1035" width="14.75" customWidth="1"/>
    <col min="1036" max="1036" width="12.75" customWidth="1"/>
    <col min="1037" max="1037" width="45.75" customWidth="1"/>
    <col min="1038" max="1038" width="8.75" customWidth="1"/>
    <col min="1281" max="1281" width="8.75" customWidth="1"/>
    <col min="1282" max="1282" width="45.75" customWidth="1"/>
    <col min="1283" max="1291" width="14.75" customWidth="1"/>
    <col min="1292" max="1292" width="12.75" customWidth="1"/>
    <col min="1293" max="1293" width="45.75" customWidth="1"/>
    <col min="1294" max="1294" width="8.75" customWidth="1"/>
    <col min="1537" max="1537" width="8.75" customWidth="1"/>
    <col min="1538" max="1538" width="45.75" customWidth="1"/>
    <col min="1539" max="1547" width="14.75" customWidth="1"/>
    <col min="1548" max="1548" width="12.75" customWidth="1"/>
    <col min="1549" max="1549" width="45.75" customWidth="1"/>
    <col min="1550" max="1550" width="8.75" customWidth="1"/>
    <col min="1793" max="1793" width="8.75" customWidth="1"/>
    <col min="1794" max="1794" width="45.75" customWidth="1"/>
    <col min="1795" max="1803" width="14.75" customWidth="1"/>
    <col min="1804" max="1804" width="12.75" customWidth="1"/>
    <col min="1805" max="1805" width="45.75" customWidth="1"/>
    <col min="1806" max="1806" width="8.75" customWidth="1"/>
    <col min="2049" max="2049" width="8.75" customWidth="1"/>
    <col min="2050" max="2050" width="45.75" customWidth="1"/>
    <col min="2051" max="2059" width="14.75" customWidth="1"/>
    <col min="2060" max="2060" width="12.75" customWidth="1"/>
    <col min="2061" max="2061" width="45.75" customWidth="1"/>
    <col min="2062" max="2062" width="8.75" customWidth="1"/>
    <col min="2305" max="2305" width="8.75" customWidth="1"/>
    <col min="2306" max="2306" width="45.75" customWidth="1"/>
    <col min="2307" max="2315" width="14.75" customWidth="1"/>
    <col min="2316" max="2316" width="12.75" customWidth="1"/>
    <col min="2317" max="2317" width="45.75" customWidth="1"/>
    <col min="2318" max="2318" width="8.75" customWidth="1"/>
    <col min="2561" max="2561" width="8.75" customWidth="1"/>
    <col min="2562" max="2562" width="45.75" customWidth="1"/>
    <col min="2563" max="2571" width="14.75" customWidth="1"/>
    <col min="2572" max="2572" width="12.75" customWidth="1"/>
    <col min="2573" max="2573" width="45.75" customWidth="1"/>
    <col min="2574" max="2574" width="8.75" customWidth="1"/>
    <col min="2817" max="2817" width="8.75" customWidth="1"/>
    <col min="2818" max="2818" width="45.75" customWidth="1"/>
    <col min="2819" max="2827" width="14.75" customWidth="1"/>
    <col min="2828" max="2828" width="12.75" customWidth="1"/>
    <col min="2829" max="2829" width="45.75" customWidth="1"/>
    <col min="2830" max="2830" width="8.75" customWidth="1"/>
    <col min="3073" max="3073" width="8.75" customWidth="1"/>
    <col min="3074" max="3074" width="45.75" customWidth="1"/>
    <col min="3075" max="3083" width="14.75" customWidth="1"/>
    <col min="3084" max="3084" width="12.75" customWidth="1"/>
    <col min="3085" max="3085" width="45.75" customWidth="1"/>
    <col min="3086" max="3086" width="8.75" customWidth="1"/>
    <col min="3329" max="3329" width="8.75" customWidth="1"/>
    <col min="3330" max="3330" width="45.75" customWidth="1"/>
    <col min="3331" max="3339" width="14.75" customWidth="1"/>
    <col min="3340" max="3340" width="12.75" customWidth="1"/>
    <col min="3341" max="3341" width="45.75" customWidth="1"/>
    <col min="3342" max="3342" width="8.75" customWidth="1"/>
    <col min="3585" max="3585" width="8.75" customWidth="1"/>
    <col min="3586" max="3586" width="45.75" customWidth="1"/>
    <col min="3587" max="3595" width="14.75" customWidth="1"/>
    <col min="3596" max="3596" width="12.75" customWidth="1"/>
    <col min="3597" max="3597" width="45.75" customWidth="1"/>
    <col min="3598" max="3598" width="8.75" customWidth="1"/>
    <col min="3841" max="3841" width="8.75" customWidth="1"/>
    <col min="3842" max="3842" width="45.75" customWidth="1"/>
    <col min="3843" max="3851" width="14.75" customWidth="1"/>
    <col min="3852" max="3852" width="12.75" customWidth="1"/>
    <col min="3853" max="3853" width="45.75" customWidth="1"/>
    <col min="3854" max="3854" width="8.75" customWidth="1"/>
    <col min="4097" max="4097" width="8.75" customWidth="1"/>
    <col min="4098" max="4098" width="45.75" customWidth="1"/>
    <col min="4099" max="4107" width="14.75" customWidth="1"/>
    <col min="4108" max="4108" width="12.75" customWidth="1"/>
    <col min="4109" max="4109" width="45.75" customWidth="1"/>
    <col min="4110" max="4110" width="8.75" customWidth="1"/>
    <col min="4353" max="4353" width="8.75" customWidth="1"/>
    <col min="4354" max="4354" width="45.75" customWidth="1"/>
    <col min="4355" max="4363" width="14.75" customWidth="1"/>
    <col min="4364" max="4364" width="12.75" customWidth="1"/>
    <col min="4365" max="4365" width="45.75" customWidth="1"/>
    <col min="4366" max="4366" width="8.75" customWidth="1"/>
    <col min="4609" max="4609" width="8.75" customWidth="1"/>
    <col min="4610" max="4610" width="45.75" customWidth="1"/>
    <col min="4611" max="4619" width="14.75" customWidth="1"/>
    <col min="4620" max="4620" width="12.75" customWidth="1"/>
    <col min="4621" max="4621" width="45.75" customWidth="1"/>
    <col min="4622" max="4622" width="8.75" customWidth="1"/>
    <col min="4865" max="4865" width="8.75" customWidth="1"/>
    <col min="4866" max="4866" width="45.75" customWidth="1"/>
    <col min="4867" max="4875" width="14.75" customWidth="1"/>
    <col min="4876" max="4876" width="12.75" customWidth="1"/>
    <col min="4877" max="4877" width="45.75" customWidth="1"/>
    <col min="4878" max="4878" width="8.75" customWidth="1"/>
    <col min="5121" max="5121" width="8.75" customWidth="1"/>
    <col min="5122" max="5122" width="45.75" customWidth="1"/>
    <col min="5123" max="5131" width="14.75" customWidth="1"/>
    <col min="5132" max="5132" width="12.75" customWidth="1"/>
    <col min="5133" max="5133" width="45.75" customWidth="1"/>
    <col min="5134" max="5134" width="8.75" customWidth="1"/>
    <col min="5377" max="5377" width="8.75" customWidth="1"/>
    <col min="5378" max="5378" width="45.75" customWidth="1"/>
    <col min="5379" max="5387" width="14.75" customWidth="1"/>
    <col min="5388" max="5388" width="12.75" customWidth="1"/>
    <col min="5389" max="5389" width="45.75" customWidth="1"/>
    <col min="5390" max="5390" width="8.75" customWidth="1"/>
    <col min="5633" max="5633" width="8.75" customWidth="1"/>
    <col min="5634" max="5634" width="45.75" customWidth="1"/>
    <col min="5635" max="5643" width="14.75" customWidth="1"/>
    <col min="5644" max="5644" width="12.75" customWidth="1"/>
    <col min="5645" max="5645" width="45.75" customWidth="1"/>
    <col min="5646" max="5646" width="8.75" customWidth="1"/>
    <col min="5889" max="5889" width="8.75" customWidth="1"/>
    <col min="5890" max="5890" width="45.75" customWidth="1"/>
    <col min="5891" max="5899" width="14.75" customWidth="1"/>
    <col min="5900" max="5900" width="12.75" customWidth="1"/>
    <col min="5901" max="5901" width="45.75" customWidth="1"/>
    <col min="5902" max="5902" width="8.75" customWidth="1"/>
    <col min="6145" max="6145" width="8.75" customWidth="1"/>
    <col min="6146" max="6146" width="45.75" customWidth="1"/>
    <col min="6147" max="6155" width="14.75" customWidth="1"/>
    <col min="6156" max="6156" width="12.75" customWidth="1"/>
    <col min="6157" max="6157" width="45.75" customWidth="1"/>
    <col min="6158" max="6158" width="8.75" customWidth="1"/>
    <col min="6401" max="6401" width="8.75" customWidth="1"/>
    <col min="6402" max="6402" width="45.75" customWidth="1"/>
    <col min="6403" max="6411" width="14.75" customWidth="1"/>
    <col min="6412" max="6412" width="12.75" customWidth="1"/>
    <col min="6413" max="6413" width="45.75" customWidth="1"/>
    <col min="6414" max="6414" width="8.75" customWidth="1"/>
    <col min="6657" max="6657" width="8.75" customWidth="1"/>
    <col min="6658" max="6658" width="45.75" customWidth="1"/>
    <col min="6659" max="6667" width="14.75" customWidth="1"/>
    <col min="6668" max="6668" width="12.75" customWidth="1"/>
    <col min="6669" max="6669" width="45.75" customWidth="1"/>
    <col min="6670" max="6670" width="8.75" customWidth="1"/>
    <col min="6913" max="6913" width="8.75" customWidth="1"/>
    <col min="6914" max="6914" width="45.75" customWidth="1"/>
    <col min="6915" max="6923" width="14.75" customWidth="1"/>
    <col min="6924" max="6924" width="12.75" customWidth="1"/>
    <col min="6925" max="6925" width="45.75" customWidth="1"/>
    <col min="6926" max="6926" width="8.75" customWidth="1"/>
    <col min="7169" max="7169" width="8.75" customWidth="1"/>
    <col min="7170" max="7170" width="45.75" customWidth="1"/>
    <col min="7171" max="7179" width="14.75" customWidth="1"/>
    <col min="7180" max="7180" width="12.75" customWidth="1"/>
    <col min="7181" max="7181" width="45.75" customWidth="1"/>
    <col min="7182" max="7182" width="8.75" customWidth="1"/>
    <col min="7425" max="7425" width="8.75" customWidth="1"/>
    <col min="7426" max="7426" width="45.75" customWidth="1"/>
    <col min="7427" max="7435" width="14.75" customWidth="1"/>
    <col min="7436" max="7436" width="12.75" customWidth="1"/>
    <col min="7437" max="7437" width="45.75" customWidth="1"/>
    <col min="7438" max="7438" width="8.75" customWidth="1"/>
    <col min="7681" max="7681" width="8.75" customWidth="1"/>
    <col min="7682" max="7682" width="45.75" customWidth="1"/>
    <col min="7683" max="7691" width="14.75" customWidth="1"/>
    <col min="7692" max="7692" width="12.75" customWidth="1"/>
    <col min="7693" max="7693" width="45.75" customWidth="1"/>
    <col min="7694" max="7694" width="8.75" customWidth="1"/>
    <col min="7937" max="7937" width="8.75" customWidth="1"/>
    <col min="7938" max="7938" width="45.75" customWidth="1"/>
    <col min="7939" max="7947" width="14.75" customWidth="1"/>
    <col min="7948" max="7948" width="12.75" customWidth="1"/>
    <col min="7949" max="7949" width="45.75" customWidth="1"/>
    <col min="7950" max="7950" width="8.75" customWidth="1"/>
    <col min="8193" max="8193" width="8.75" customWidth="1"/>
    <col min="8194" max="8194" width="45.75" customWidth="1"/>
    <col min="8195" max="8203" width="14.75" customWidth="1"/>
    <col min="8204" max="8204" width="12.75" customWidth="1"/>
    <col min="8205" max="8205" width="45.75" customWidth="1"/>
    <col min="8206" max="8206" width="8.75" customWidth="1"/>
    <col min="8449" max="8449" width="8.75" customWidth="1"/>
    <col min="8450" max="8450" width="45.75" customWidth="1"/>
    <col min="8451" max="8459" width="14.75" customWidth="1"/>
    <col min="8460" max="8460" width="12.75" customWidth="1"/>
    <col min="8461" max="8461" width="45.75" customWidth="1"/>
    <col min="8462" max="8462" width="8.75" customWidth="1"/>
    <col min="8705" max="8705" width="8.75" customWidth="1"/>
    <col min="8706" max="8706" width="45.75" customWidth="1"/>
    <col min="8707" max="8715" width="14.75" customWidth="1"/>
    <col min="8716" max="8716" width="12.75" customWidth="1"/>
    <col min="8717" max="8717" width="45.75" customWidth="1"/>
    <col min="8718" max="8718" width="8.75" customWidth="1"/>
    <col min="8961" max="8961" width="8.75" customWidth="1"/>
    <col min="8962" max="8962" width="45.75" customWidth="1"/>
    <col min="8963" max="8971" width="14.75" customWidth="1"/>
    <col min="8972" max="8972" width="12.75" customWidth="1"/>
    <col min="8973" max="8973" width="45.75" customWidth="1"/>
    <col min="8974" max="8974" width="8.75" customWidth="1"/>
    <col min="9217" max="9217" width="8.75" customWidth="1"/>
    <col min="9218" max="9218" width="45.75" customWidth="1"/>
    <col min="9219" max="9227" width="14.75" customWidth="1"/>
    <col min="9228" max="9228" width="12.75" customWidth="1"/>
    <col min="9229" max="9229" width="45.75" customWidth="1"/>
    <col min="9230" max="9230" width="8.75" customWidth="1"/>
    <col min="9473" max="9473" width="8.75" customWidth="1"/>
    <col min="9474" max="9474" width="45.75" customWidth="1"/>
    <col min="9475" max="9483" width="14.75" customWidth="1"/>
    <col min="9484" max="9484" width="12.75" customWidth="1"/>
    <col min="9485" max="9485" width="45.75" customWidth="1"/>
    <col min="9486" max="9486" width="8.75" customWidth="1"/>
    <col min="9729" max="9729" width="8.75" customWidth="1"/>
    <col min="9730" max="9730" width="45.75" customWidth="1"/>
    <col min="9731" max="9739" width="14.75" customWidth="1"/>
    <col min="9740" max="9740" width="12.75" customWidth="1"/>
    <col min="9741" max="9741" width="45.75" customWidth="1"/>
    <col min="9742" max="9742" width="8.75" customWidth="1"/>
    <col min="9985" max="9985" width="8.75" customWidth="1"/>
    <col min="9986" max="9986" width="45.75" customWidth="1"/>
    <col min="9987" max="9995" width="14.75" customWidth="1"/>
    <col min="9996" max="9996" width="12.75" customWidth="1"/>
    <col min="9997" max="9997" width="45.75" customWidth="1"/>
    <col min="9998" max="9998" width="8.75" customWidth="1"/>
    <col min="10241" max="10241" width="8.75" customWidth="1"/>
    <col min="10242" max="10242" width="45.75" customWidth="1"/>
    <col min="10243" max="10251" width="14.75" customWidth="1"/>
    <col min="10252" max="10252" width="12.75" customWidth="1"/>
    <col min="10253" max="10253" width="45.75" customWidth="1"/>
    <col min="10254" max="10254" width="8.75" customWidth="1"/>
    <col min="10497" max="10497" width="8.75" customWidth="1"/>
    <col min="10498" max="10498" width="45.75" customWidth="1"/>
    <col min="10499" max="10507" width="14.75" customWidth="1"/>
    <col min="10508" max="10508" width="12.75" customWidth="1"/>
    <col min="10509" max="10509" width="45.75" customWidth="1"/>
    <col min="10510" max="10510" width="8.75" customWidth="1"/>
    <col min="10753" max="10753" width="8.75" customWidth="1"/>
    <col min="10754" max="10754" width="45.75" customWidth="1"/>
    <col min="10755" max="10763" width="14.75" customWidth="1"/>
    <col min="10764" max="10764" width="12.75" customWidth="1"/>
    <col min="10765" max="10765" width="45.75" customWidth="1"/>
    <col min="10766" max="10766" width="8.75" customWidth="1"/>
    <col min="11009" max="11009" width="8.75" customWidth="1"/>
    <col min="11010" max="11010" width="45.75" customWidth="1"/>
    <col min="11011" max="11019" width="14.75" customWidth="1"/>
    <col min="11020" max="11020" width="12.75" customWidth="1"/>
    <col min="11021" max="11021" width="45.75" customWidth="1"/>
    <col min="11022" max="11022" width="8.75" customWidth="1"/>
    <col min="11265" max="11265" width="8.75" customWidth="1"/>
    <col min="11266" max="11266" width="45.75" customWidth="1"/>
    <col min="11267" max="11275" width="14.75" customWidth="1"/>
    <col min="11276" max="11276" width="12.75" customWidth="1"/>
    <col min="11277" max="11277" width="45.75" customWidth="1"/>
    <col min="11278" max="11278" width="8.75" customWidth="1"/>
    <col min="11521" max="11521" width="8.75" customWidth="1"/>
    <col min="11522" max="11522" width="45.75" customWidth="1"/>
    <col min="11523" max="11531" width="14.75" customWidth="1"/>
    <col min="11532" max="11532" width="12.75" customWidth="1"/>
    <col min="11533" max="11533" width="45.75" customWidth="1"/>
    <col min="11534" max="11534" width="8.75" customWidth="1"/>
    <col min="11777" max="11777" width="8.75" customWidth="1"/>
    <col min="11778" max="11778" width="45.75" customWidth="1"/>
    <col min="11779" max="11787" width="14.75" customWidth="1"/>
    <col min="11788" max="11788" width="12.75" customWidth="1"/>
    <col min="11789" max="11789" width="45.75" customWidth="1"/>
    <col min="11790" max="11790" width="8.75" customWidth="1"/>
    <col min="12033" max="12033" width="8.75" customWidth="1"/>
    <col min="12034" max="12034" width="45.75" customWidth="1"/>
    <col min="12035" max="12043" width="14.75" customWidth="1"/>
    <col min="12044" max="12044" width="12.75" customWidth="1"/>
    <col min="12045" max="12045" width="45.75" customWidth="1"/>
    <col min="12046" max="12046" width="8.75" customWidth="1"/>
    <col min="12289" max="12289" width="8.75" customWidth="1"/>
    <col min="12290" max="12290" width="45.75" customWidth="1"/>
    <col min="12291" max="12299" width="14.75" customWidth="1"/>
    <col min="12300" max="12300" width="12.75" customWidth="1"/>
    <col min="12301" max="12301" width="45.75" customWidth="1"/>
    <col min="12302" max="12302" width="8.75" customWidth="1"/>
    <col min="12545" max="12545" width="8.75" customWidth="1"/>
    <col min="12546" max="12546" width="45.75" customWidth="1"/>
    <col min="12547" max="12555" width="14.75" customWidth="1"/>
    <col min="12556" max="12556" width="12.75" customWidth="1"/>
    <col min="12557" max="12557" width="45.75" customWidth="1"/>
    <col min="12558" max="12558" width="8.75" customWidth="1"/>
    <col min="12801" max="12801" width="8.75" customWidth="1"/>
    <col min="12802" max="12802" width="45.75" customWidth="1"/>
    <col min="12803" max="12811" width="14.75" customWidth="1"/>
    <col min="12812" max="12812" width="12.75" customWidth="1"/>
    <col min="12813" max="12813" width="45.75" customWidth="1"/>
    <col min="12814" max="12814" width="8.75" customWidth="1"/>
    <col min="13057" max="13057" width="8.75" customWidth="1"/>
    <col min="13058" max="13058" width="45.75" customWidth="1"/>
    <col min="13059" max="13067" width="14.75" customWidth="1"/>
    <col min="13068" max="13068" width="12.75" customWidth="1"/>
    <col min="13069" max="13069" width="45.75" customWidth="1"/>
    <col min="13070" max="13070" width="8.75" customWidth="1"/>
    <col min="13313" max="13313" width="8.75" customWidth="1"/>
    <col min="13314" max="13314" width="45.75" customWidth="1"/>
    <col min="13315" max="13323" width="14.75" customWidth="1"/>
    <col min="13324" max="13324" width="12.75" customWidth="1"/>
    <col min="13325" max="13325" width="45.75" customWidth="1"/>
    <col min="13326" max="13326" width="8.75" customWidth="1"/>
    <col min="13569" max="13569" width="8.75" customWidth="1"/>
    <col min="13570" max="13570" width="45.75" customWidth="1"/>
    <col min="13571" max="13579" width="14.75" customWidth="1"/>
    <col min="13580" max="13580" width="12.75" customWidth="1"/>
    <col min="13581" max="13581" width="45.75" customWidth="1"/>
    <col min="13582" max="13582" width="8.75" customWidth="1"/>
    <col min="13825" max="13825" width="8.75" customWidth="1"/>
    <col min="13826" max="13826" width="45.75" customWidth="1"/>
    <col min="13827" max="13835" width="14.75" customWidth="1"/>
    <col min="13836" max="13836" width="12.75" customWidth="1"/>
    <col min="13837" max="13837" width="45.75" customWidth="1"/>
    <col min="13838" max="13838" width="8.75" customWidth="1"/>
    <col min="14081" max="14081" width="8.75" customWidth="1"/>
    <col min="14082" max="14082" width="45.75" customWidth="1"/>
    <col min="14083" max="14091" width="14.75" customWidth="1"/>
    <col min="14092" max="14092" width="12.75" customWidth="1"/>
    <col min="14093" max="14093" width="45.75" customWidth="1"/>
    <col min="14094" max="14094" width="8.75" customWidth="1"/>
    <col min="14337" max="14337" width="8.75" customWidth="1"/>
    <col min="14338" max="14338" width="45.75" customWidth="1"/>
    <col min="14339" max="14347" width="14.75" customWidth="1"/>
    <col min="14348" max="14348" width="12.75" customWidth="1"/>
    <col min="14349" max="14349" width="45.75" customWidth="1"/>
    <col min="14350" max="14350" width="8.75" customWidth="1"/>
    <col min="14593" max="14593" width="8.75" customWidth="1"/>
    <col min="14594" max="14594" width="45.75" customWidth="1"/>
    <col min="14595" max="14603" width="14.75" customWidth="1"/>
    <col min="14604" max="14604" width="12.75" customWidth="1"/>
    <col min="14605" max="14605" width="45.75" customWidth="1"/>
    <col min="14606" max="14606" width="8.75" customWidth="1"/>
    <col min="14849" max="14849" width="8.75" customWidth="1"/>
    <col min="14850" max="14850" width="45.75" customWidth="1"/>
    <col min="14851" max="14859" width="14.75" customWidth="1"/>
    <col min="14860" max="14860" width="12.75" customWidth="1"/>
    <col min="14861" max="14861" width="45.75" customWidth="1"/>
    <col min="14862" max="14862" width="8.75" customWidth="1"/>
    <col min="15105" max="15105" width="8.75" customWidth="1"/>
    <col min="15106" max="15106" width="45.75" customWidth="1"/>
    <col min="15107" max="15115" width="14.75" customWidth="1"/>
    <col min="15116" max="15116" width="12.75" customWidth="1"/>
    <col min="15117" max="15117" width="45.75" customWidth="1"/>
    <col min="15118" max="15118" width="8.75" customWidth="1"/>
    <col min="15361" max="15361" width="8.75" customWidth="1"/>
    <col min="15362" max="15362" width="45.75" customWidth="1"/>
    <col min="15363" max="15371" width="14.75" customWidth="1"/>
    <col min="15372" max="15372" width="12.75" customWidth="1"/>
    <col min="15373" max="15373" width="45.75" customWidth="1"/>
    <col min="15374" max="15374" width="8.75" customWidth="1"/>
    <col min="15617" max="15617" width="8.75" customWidth="1"/>
    <col min="15618" max="15618" width="45.75" customWidth="1"/>
    <col min="15619" max="15627" width="14.75" customWidth="1"/>
    <col min="15628" max="15628" width="12.75" customWidth="1"/>
    <col min="15629" max="15629" width="45.75" customWidth="1"/>
    <col min="15630" max="15630" width="8.75" customWidth="1"/>
    <col min="15873" max="15873" width="8.75" customWidth="1"/>
    <col min="15874" max="15874" width="45.75" customWidth="1"/>
    <col min="15875" max="15883" width="14.75" customWidth="1"/>
    <col min="15884" max="15884" width="12.75" customWidth="1"/>
    <col min="15885" max="15885" width="45.75" customWidth="1"/>
    <col min="15886" max="15886" width="8.75" customWidth="1"/>
    <col min="16129" max="16129" width="8.75" customWidth="1"/>
    <col min="16130" max="16130" width="45.75" customWidth="1"/>
    <col min="16131" max="16139" width="14.75" customWidth="1"/>
    <col min="16140" max="16140" width="12.75" customWidth="1"/>
    <col min="16141" max="16141" width="45.75" customWidth="1"/>
    <col min="16142" max="16142" width="8.75" customWidth="1"/>
  </cols>
  <sheetData>
    <row r="1" spans="1:17" s="279" customFormat="1" ht="33" customHeight="1">
      <c r="A1" s="328" t="s">
        <v>769</v>
      </c>
      <c r="B1" s="328"/>
      <c r="C1" s="328"/>
      <c r="D1" s="328"/>
      <c r="E1" s="328"/>
      <c r="F1" s="328"/>
      <c r="G1" s="328"/>
      <c r="H1" s="302" t="s">
        <v>771</v>
      </c>
      <c r="I1" s="302"/>
      <c r="J1" s="302"/>
      <c r="K1" s="302"/>
      <c r="L1" s="302"/>
      <c r="M1" s="302"/>
      <c r="N1" s="302"/>
    </row>
    <row r="2" spans="1:17" s="260" customFormat="1" ht="17.25" thickBot="1">
      <c r="A2" s="305" t="s">
        <v>585</v>
      </c>
      <c r="B2" s="305"/>
      <c r="C2" s="305"/>
      <c r="M2" s="306" t="s">
        <v>586</v>
      </c>
      <c r="N2" s="306"/>
    </row>
    <row r="3" spans="1:17" ht="105" customHeight="1">
      <c r="A3" s="329" t="s">
        <v>130</v>
      </c>
      <c r="B3" s="309" t="s">
        <v>799</v>
      </c>
      <c r="C3" s="241" t="s">
        <v>632</v>
      </c>
      <c r="D3" s="101" t="s">
        <v>633</v>
      </c>
      <c r="E3" s="101" t="s">
        <v>634</v>
      </c>
      <c r="F3" s="101" t="s">
        <v>635</v>
      </c>
      <c r="G3" s="101" t="s">
        <v>636</v>
      </c>
      <c r="H3" s="101" t="s">
        <v>637</v>
      </c>
      <c r="I3" s="101" t="s">
        <v>638</v>
      </c>
      <c r="J3" s="101" t="s">
        <v>639</v>
      </c>
      <c r="K3" s="101" t="s">
        <v>499</v>
      </c>
      <c r="L3" s="239" t="s">
        <v>150</v>
      </c>
      <c r="M3" s="311" t="s">
        <v>798</v>
      </c>
      <c r="N3" s="331" t="s">
        <v>287</v>
      </c>
    </row>
    <row r="4" spans="1:17" ht="103.5" customHeight="1" thickBot="1">
      <c r="A4" s="330"/>
      <c r="B4" s="310"/>
      <c r="C4" s="242" t="s">
        <v>640</v>
      </c>
      <c r="D4" s="102" t="s">
        <v>641</v>
      </c>
      <c r="E4" s="102" t="s">
        <v>642</v>
      </c>
      <c r="F4" s="102" t="s">
        <v>643</v>
      </c>
      <c r="G4" s="102" t="s">
        <v>644</v>
      </c>
      <c r="H4" s="102" t="s">
        <v>404</v>
      </c>
      <c r="I4" s="102" t="s">
        <v>645</v>
      </c>
      <c r="J4" s="102" t="s">
        <v>646</v>
      </c>
      <c r="K4" s="102" t="s">
        <v>514</v>
      </c>
      <c r="L4" s="240" t="s">
        <v>313</v>
      </c>
      <c r="M4" s="312"/>
      <c r="N4" s="332"/>
    </row>
    <row r="5" spans="1:17" ht="47.25" customHeight="1">
      <c r="A5" s="237">
        <v>0</v>
      </c>
      <c r="B5" s="238" t="s">
        <v>603</v>
      </c>
      <c r="C5" s="103">
        <v>173725.95141349427</v>
      </c>
      <c r="D5" s="103">
        <v>0</v>
      </c>
      <c r="E5" s="103">
        <v>3.9521149839769678</v>
      </c>
      <c r="F5" s="103">
        <v>12.501415286887635</v>
      </c>
      <c r="G5" s="103">
        <v>0</v>
      </c>
      <c r="H5" s="103">
        <v>173742.40494376511</v>
      </c>
      <c r="I5" s="103">
        <v>257298.13509757142</v>
      </c>
      <c r="J5" s="103">
        <v>1998.1519924269069</v>
      </c>
      <c r="K5" s="103">
        <v>15873.834674940699</v>
      </c>
      <c r="L5" s="103">
        <v>448912.52670870407</v>
      </c>
      <c r="M5" s="233" t="s">
        <v>604</v>
      </c>
      <c r="N5" s="234" t="s">
        <v>605</v>
      </c>
    </row>
    <row r="6" spans="1:17" ht="48.75" customHeight="1">
      <c r="A6" s="175" t="s">
        <v>606</v>
      </c>
      <c r="B6" s="177" t="s">
        <v>607</v>
      </c>
      <c r="C6" s="103">
        <v>226051.26896235539</v>
      </c>
      <c r="D6" s="103">
        <v>2.6599320173570438</v>
      </c>
      <c r="E6" s="103">
        <v>5.5618565801453439</v>
      </c>
      <c r="F6" s="103">
        <v>481.32584215432371</v>
      </c>
      <c r="G6" s="103">
        <v>0</v>
      </c>
      <c r="H6" s="103">
        <v>226540.81659310719</v>
      </c>
      <c r="I6" s="103">
        <v>12341.797766536722</v>
      </c>
      <c r="J6" s="103">
        <v>-1430.0654480443952</v>
      </c>
      <c r="K6" s="103">
        <v>34910.601474127398</v>
      </c>
      <c r="L6" s="103">
        <v>272363.15038572694</v>
      </c>
      <c r="M6" s="178" t="s">
        <v>608</v>
      </c>
      <c r="N6" s="100" t="s">
        <v>606</v>
      </c>
    </row>
    <row r="7" spans="1:17" ht="89.25" customHeight="1">
      <c r="A7" s="175" t="s">
        <v>609</v>
      </c>
      <c r="B7" s="177" t="s">
        <v>610</v>
      </c>
      <c r="C7" s="103">
        <v>51103.113494884077</v>
      </c>
      <c r="D7" s="103">
        <v>13.91594781672207</v>
      </c>
      <c r="E7" s="103">
        <v>1938.7154242628249</v>
      </c>
      <c r="F7" s="103">
        <v>162.7538614903639</v>
      </c>
      <c r="G7" s="103">
        <v>0</v>
      </c>
      <c r="H7" s="103">
        <v>53218.498728453982</v>
      </c>
      <c r="I7" s="103">
        <v>287881.59057464491</v>
      </c>
      <c r="J7" s="103">
        <v>2341.8883752527613</v>
      </c>
      <c r="K7" s="103">
        <v>36319.175884588702</v>
      </c>
      <c r="L7" s="103">
        <v>379761.15356294042</v>
      </c>
      <c r="M7" s="178" t="s">
        <v>611</v>
      </c>
      <c r="N7" s="100" t="s">
        <v>609</v>
      </c>
    </row>
    <row r="8" spans="1:17" ht="78.75" customHeight="1">
      <c r="A8" s="175" t="s">
        <v>612</v>
      </c>
      <c r="B8" s="177" t="s">
        <v>613</v>
      </c>
      <c r="C8" s="103">
        <v>279707.34807272191</v>
      </c>
      <c r="D8" s="103">
        <v>1690.5252018156077</v>
      </c>
      <c r="E8" s="103">
        <v>5833.9262016124303</v>
      </c>
      <c r="F8" s="103">
        <v>1867.096871060787</v>
      </c>
      <c r="G8" s="103">
        <v>0</v>
      </c>
      <c r="H8" s="103">
        <v>289098.89634721074</v>
      </c>
      <c r="I8" s="103">
        <v>214455.57419827854</v>
      </c>
      <c r="J8" s="103">
        <v>10253.163095826703</v>
      </c>
      <c r="K8" s="103">
        <v>72323.816549168303</v>
      </c>
      <c r="L8" s="103">
        <v>586131.45019048429</v>
      </c>
      <c r="M8" s="178" t="s">
        <v>614</v>
      </c>
      <c r="N8" s="100" t="s">
        <v>612</v>
      </c>
      <c r="Q8" s="49"/>
    </row>
    <row r="9" spans="1:17" ht="48.75" customHeight="1">
      <c r="A9" s="175">
        <v>4</v>
      </c>
      <c r="B9" s="177" t="s">
        <v>615</v>
      </c>
      <c r="C9" s="103">
        <v>134526.21580529955</v>
      </c>
      <c r="D9" s="103">
        <v>261.35623517122838</v>
      </c>
      <c r="E9" s="103">
        <v>1554.3264257643543</v>
      </c>
      <c r="F9" s="103">
        <v>895.83790546381647</v>
      </c>
      <c r="G9" s="103">
        <v>0</v>
      </c>
      <c r="H9" s="103">
        <v>137237.73637169896</v>
      </c>
      <c r="I9" s="103">
        <v>95663.030391169421</v>
      </c>
      <c r="J9" s="103">
        <v>118463.56213458483</v>
      </c>
      <c r="K9" s="103">
        <v>39866.367815738799</v>
      </c>
      <c r="L9" s="103">
        <v>391230.69671319204</v>
      </c>
      <c r="M9" s="178" t="s">
        <v>616</v>
      </c>
      <c r="N9" s="100" t="s">
        <v>617</v>
      </c>
      <c r="Q9" s="49"/>
    </row>
    <row r="10" spans="1:17" ht="33.75" customHeight="1">
      <c r="A10" s="175">
        <v>5</v>
      </c>
      <c r="B10" s="177" t="s">
        <v>618</v>
      </c>
      <c r="C10" s="103">
        <v>29852.29539528587</v>
      </c>
      <c r="D10" s="103">
        <v>497.38113746649924</v>
      </c>
      <c r="E10" s="103">
        <v>0</v>
      </c>
      <c r="F10" s="103">
        <v>5.9886048921479818</v>
      </c>
      <c r="G10" s="103">
        <v>0</v>
      </c>
      <c r="H10" s="103">
        <v>30355.665137644519</v>
      </c>
      <c r="I10" s="103">
        <v>12662.720710752019</v>
      </c>
      <c r="J10" s="103">
        <v>168266.48725669927</v>
      </c>
      <c r="K10" s="103">
        <v>3634.7159999999999</v>
      </c>
      <c r="L10" s="103">
        <v>214919.5891050958</v>
      </c>
      <c r="M10" s="178" t="s">
        <v>211</v>
      </c>
      <c r="N10" s="100" t="s">
        <v>212</v>
      </c>
    </row>
    <row r="11" spans="1:17" ht="61.5" customHeight="1">
      <c r="A11" s="175">
        <v>6</v>
      </c>
      <c r="B11" s="177" t="s">
        <v>619</v>
      </c>
      <c r="C11" s="103">
        <v>79529.22736592179</v>
      </c>
      <c r="D11" s="103">
        <v>1655.493497688838</v>
      </c>
      <c r="E11" s="103">
        <v>9923.7612518133574</v>
      </c>
      <c r="F11" s="103">
        <v>623.38184110820612</v>
      </c>
      <c r="G11" s="103">
        <v>0</v>
      </c>
      <c r="H11" s="103">
        <v>91731.863956532194</v>
      </c>
      <c r="I11" s="103">
        <v>189858.11772387876</v>
      </c>
      <c r="J11" s="103">
        <v>0</v>
      </c>
      <c r="K11" s="103">
        <v>114159.09699999999</v>
      </c>
      <c r="L11" s="103">
        <v>395749.07868041098</v>
      </c>
      <c r="M11" s="178" t="s">
        <v>620</v>
      </c>
      <c r="N11" s="100" t="s">
        <v>621</v>
      </c>
    </row>
    <row r="12" spans="1:17" ht="90" customHeight="1">
      <c r="A12" s="175">
        <v>7</v>
      </c>
      <c r="B12" s="177" t="s">
        <v>622</v>
      </c>
      <c r="C12" s="103">
        <v>42016.307185056648</v>
      </c>
      <c r="D12" s="103">
        <v>1208.2926628342032</v>
      </c>
      <c r="E12" s="103">
        <v>18441.099136640332</v>
      </c>
      <c r="F12" s="103">
        <v>2279.061277098589</v>
      </c>
      <c r="G12" s="103">
        <v>0</v>
      </c>
      <c r="H12" s="103">
        <v>63944.760261629774</v>
      </c>
      <c r="I12" s="103">
        <v>137585.46726516428</v>
      </c>
      <c r="J12" s="103">
        <v>0.40532968792662027</v>
      </c>
      <c r="K12" s="103">
        <v>1820.3180000000002</v>
      </c>
      <c r="L12" s="103">
        <v>203350.950856482</v>
      </c>
      <c r="M12" s="178" t="s">
        <v>623</v>
      </c>
      <c r="N12" s="100" t="s">
        <v>624</v>
      </c>
    </row>
    <row r="13" spans="1:17" ht="33.75" customHeight="1">
      <c r="A13" s="175">
        <v>8</v>
      </c>
      <c r="B13" s="177" t="s">
        <v>625</v>
      </c>
      <c r="C13" s="103">
        <v>116978.53006750165</v>
      </c>
      <c r="D13" s="103">
        <v>3643.6015535546626</v>
      </c>
      <c r="E13" s="103">
        <v>8949.7147813050487</v>
      </c>
      <c r="F13" s="103">
        <v>760.64198028903741</v>
      </c>
      <c r="G13" s="103">
        <v>0</v>
      </c>
      <c r="H13" s="103">
        <v>130332.48838265038</v>
      </c>
      <c r="I13" s="103">
        <v>88198.849166221204</v>
      </c>
      <c r="J13" s="103">
        <v>3681.9441491693146</v>
      </c>
      <c r="K13" s="103">
        <v>9617.3080000000009</v>
      </c>
      <c r="L13" s="103">
        <v>231830.58969804097</v>
      </c>
      <c r="M13" s="178" t="s">
        <v>626</v>
      </c>
      <c r="N13" s="100" t="s">
        <v>627</v>
      </c>
    </row>
    <row r="14" spans="1:17" ht="49.5" customHeight="1">
      <c r="A14" s="175">
        <v>9</v>
      </c>
      <c r="B14" s="177" t="s">
        <v>628</v>
      </c>
      <c r="C14" s="103">
        <v>12968.349254003817</v>
      </c>
      <c r="D14" s="103">
        <v>877.85331812319112</v>
      </c>
      <c r="E14" s="103">
        <v>1483.3370543957963</v>
      </c>
      <c r="F14" s="103">
        <v>215.22029362675204</v>
      </c>
      <c r="G14" s="103">
        <v>0</v>
      </c>
      <c r="H14" s="103">
        <v>15544.75992014956</v>
      </c>
      <c r="I14" s="103">
        <v>309500.81044437597</v>
      </c>
      <c r="J14" s="103">
        <v>-4.0000000000000001E-3</v>
      </c>
      <c r="K14" s="103">
        <v>3248.6640000000002</v>
      </c>
      <c r="L14" s="103">
        <v>328294.23036452557</v>
      </c>
      <c r="M14" s="178" t="s">
        <v>629</v>
      </c>
      <c r="N14" s="100" t="s">
        <v>630</v>
      </c>
    </row>
    <row r="15" spans="1:17" ht="15.75">
      <c r="A15" s="333" t="s">
        <v>647</v>
      </c>
      <c r="B15" s="334"/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335" t="s">
        <v>264</v>
      </c>
      <c r="N15" s="336"/>
    </row>
    <row r="16" spans="1:17" ht="16.5" thickBot="1">
      <c r="A16" s="337" t="s">
        <v>648</v>
      </c>
      <c r="B16" s="338"/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339" t="s">
        <v>265</v>
      </c>
      <c r="N16" s="340"/>
    </row>
    <row r="17" spans="1:14" s="182" customFormat="1" ht="17.25" thickBot="1">
      <c r="A17" s="341" t="s">
        <v>144</v>
      </c>
      <c r="B17" s="342"/>
      <c r="C17" s="181">
        <v>1146458.607016525</v>
      </c>
      <c r="D17" s="181">
        <v>9851.0794864883082</v>
      </c>
      <c r="E17" s="181">
        <v>48134.394247358265</v>
      </c>
      <c r="F17" s="181">
        <v>7303.8098924709111</v>
      </c>
      <c r="G17" s="181">
        <v>0</v>
      </c>
      <c r="H17" s="181">
        <v>1211747.8906428425</v>
      </c>
      <c r="I17" s="181">
        <v>1605446.0933385934</v>
      </c>
      <c r="J17" s="181">
        <v>303575.53288560332</v>
      </c>
      <c r="K17" s="181">
        <v>331773.89939856395</v>
      </c>
      <c r="L17" s="181">
        <v>3452543.4162656032</v>
      </c>
      <c r="M17" s="343" t="s">
        <v>266</v>
      </c>
      <c r="N17" s="344"/>
    </row>
    <row r="18" spans="1:14" s="182" customFormat="1" ht="21" thickBot="1">
      <c r="A18" s="341" t="s">
        <v>649</v>
      </c>
      <c r="B18" s="342"/>
      <c r="C18" s="181">
        <v>1564959.9820538873</v>
      </c>
      <c r="D18" s="181">
        <v>53180.548579397873</v>
      </c>
      <c r="E18" s="181">
        <v>171779.33795043649</v>
      </c>
      <c r="F18" s="181">
        <v>5055.4227112192248</v>
      </c>
      <c r="G18" s="181">
        <v>785.92286202400794</v>
      </c>
      <c r="H18" s="181">
        <v>1795761.2141569646</v>
      </c>
      <c r="I18" s="183"/>
      <c r="J18" s="183"/>
      <c r="K18" s="183"/>
      <c r="L18" s="184"/>
      <c r="M18" s="343" t="s">
        <v>267</v>
      </c>
      <c r="N18" s="344"/>
    </row>
    <row r="19" spans="1:14" s="182" customFormat="1" ht="20.25">
      <c r="A19" s="345" t="s">
        <v>650</v>
      </c>
      <c r="B19" s="346"/>
      <c r="C19" s="185">
        <v>216119.90125725433</v>
      </c>
      <c r="D19" s="185">
        <v>25818.507321933921</v>
      </c>
      <c r="E19" s="185">
        <v>163661.79036413744</v>
      </c>
      <c r="F19" s="185">
        <v>4761.1550871200498</v>
      </c>
      <c r="G19" s="185">
        <v>785.92286202400794</v>
      </c>
      <c r="H19" s="185">
        <v>411147.27689246979</v>
      </c>
      <c r="I19" s="184"/>
      <c r="J19" s="184"/>
      <c r="K19" s="184"/>
      <c r="L19" s="184"/>
      <c r="M19" s="347" t="s">
        <v>268</v>
      </c>
      <c r="N19" s="348"/>
    </row>
    <row r="20" spans="1:14" s="187" customFormat="1" ht="16.5">
      <c r="A20" s="349" t="s">
        <v>651</v>
      </c>
      <c r="B20" s="350"/>
      <c r="C20" s="185">
        <v>45628.104303358115</v>
      </c>
      <c r="D20" s="185">
        <v>1493.0651286234574</v>
      </c>
      <c r="E20" s="185">
        <v>12.589633411359985</v>
      </c>
      <c r="F20" s="185">
        <v>0</v>
      </c>
      <c r="G20" s="185">
        <v>0</v>
      </c>
      <c r="H20" s="185">
        <v>47133.759065392936</v>
      </c>
      <c r="I20" s="183"/>
      <c r="J20" s="183"/>
      <c r="K20" s="183"/>
      <c r="L20" s="183"/>
      <c r="M20" s="351" t="s">
        <v>284</v>
      </c>
      <c r="N20" s="352"/>
    </row>
    <row r="21" spans="1:14" s="187" customFormat="1" ht="16.5">
      <c r="A21" s="349" t="s">
        <v>652</v>
      </c>
      <c r="B21" s="350"/>
      <c r="C21" s="185">
        <v>12844.799234822945</v>
      </c>
      <c r="D21" s="185">
        <v>46.73001413982589</v>
      </c>
      <c r="E21" s="185">
        <v>1.2314140000000002</v>
      </c>
      <c r="F21" s="185">
        <v>0</v>
      </c>
      <c r="G21" s="185">
        <v>0</v>
      </c>
      <c r="H21" s="185">
        <v>12892.760662962772</v>
      </c>
      <c r="I21" s="183"/>
      <c r="J21" s="183"/>
      <c r="K21" s="183"/>
      <c r="L21" s="183"/>
      <c r="M21" s="351" t="s">
        <v>286</v>
      </c>
      <c r="N21" s="352"/>
    </row>
    <row r="22" spans="1:14" s="187" customFormat="1" ht="16.5">
      <c r="A22" s="349" t="s">
        <v>653</v>
      </c>
      <c r="B22" s="350"/>
      <c r="C22" s="185">
        <v>72858.010038125314</v>
      </c>
      <c r="D22" s="185">
        <v>2529.1560611829623</v>
      </c>
      <c r="E22" s="185">
        <v>8106.1893668876564</v>
      </c>
      <c r="F22" s="185">
        <v>294.26744294500321</v>
      </c>
      <c r="G22" s="185">
        <v>0</v>
      </c>
      <c r="H22" s="185">
        <v>83787.622909140948</v>
      </c>
      <c r="I22" s="183"/>
      <c r="J22" s="183"/>
      <c r="K22" s="183"/>
      <c r="L22" s="183"/>
      <c r="M22" s="351" t="s">
        <v>269</v>
      </c>
      <c r="N22" s="352"/>
    </row>
    <row r="23" spans="1:14" s="187" customFormat="1" ht="17.25" thickBot="1">
      <c r="A23" s="353" t="s">
        <v>654</v>
      </c>
      <c r="B23" s="354"/>
      <c r="C23" s="185">
        <v>1243198.7656899723</v>
      </c>
      <c r="D23" s="185">
        <v>23386.550081797359</v>
      </c>
      <c r="E23" s="185">
        <v>2.5465851649641991E-11</v>
      </c>
      <c r="F23" s="185">
        <v>1.8115417179842552E-4</v>
      </c>
      <c r="G23" s="185">
        <v>0</v>
      </c>
      <c r="H23" s="185">
        <v>1266585.3159529245</v>
      </c>
      <c r="I23" s="183"/>
      <c r="J23" s="183"/>
      <c r="K23" s="183"/>
      <c r="L23" s="183"/>
      <c r="M23" s="355" t="s">
        <v>270</v>
      </c>
      <c r="N23" s="356"/>
    </row>
    <row r="24" spans="1:14" s="187" customFormat="1" ht="29.25" customHeight="1" thickBot="1">
      <c r="A24" s="324" t="s">
        <v>655</v>
      </c>
      <c r="B24" s="325"/>
      <c r="C24" s="181">
        <v>2711418.5890704123</v>
      </c>
      <c r="D24" s="181">
        <v>63031.62806588618</v>
      </c>
      <c r="E24" s="181">
        <v>219913.73219779474</v>
      </c>
      <c r="F24" s="181">
        <v>12359.232603690136</v>
      </c>
      <c r="G24" s="181">
        <v>785.92286202400794</v>
      </c>
      <c r="H24" s="181">
        <v>3007509.1047998071</v>
      </c>
      <c r="I24" s="188"/>
      <c r="J24" s="188"/>
      <c r="K24" s="188"/>
      <c r="L24" s="188"/>
      <c r="M24" s="326" t="s">
        <v>271</v>
      </c>
      <c r="N24" s="327"/>
    </row>
    <row r="25" spans="1:14" ht="24.75">
      <c r="A25" s="317" t="s">
        <v>656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</row>
  </sheetData>
  <mergeCells count="29">
    <mergeCell ref="A24:B24"/>
    <mergeCell ref="M24:N24"/>
    <mergeCell ref="A25:N25"/>
    <mergeCell ref="A21:B21"/>
    <mergeCell ref="M21:N21"/>
    <mergeCell ref="A22:B22"/>
    <mergeCell ref="M22:N22"/>
    <mergeCell ref="A23:B23"/>
    <mergeCell ref="M23:N23"/>
    <mergeCell ref="A18:B18"/>
    <mergeCell ref="M18:N18"/>
    <mergeCell ref="A19:B19"/>
    <mergeCell ref="M19:N19"/>
    <mergeCell ref="A20:B20"/>
    <mergeCell ref="M20:N20"/>
    <mergeCell ref="A15:B15"/>
    <mergeCell ref="M15:N15"/>
    <mergeCell ref="A16:B16"/>
    <mergeCell ref="M16:N16"/>
    <mergeCell ref="A17:B17"/>
    <mergeCell ref="M17:N17"/>
    <mergeCell ref="A1:G1"/>
    <mergeCell ref="A2:C2"/>
    <mergeCell ref="M2:N2"/>
    <mergeCell ref="A3:A4"/>
    <mergeCell ref="B3:B4"/>
    <mergeCell ref="M3:M4"/>
    <mergeCell ref="N3:N4"/>
    <mergeCell ref="H1:N1"/>
  </mergeCells>
  <pageMargins left="0" right="1.05" top="0.31496062992125984" bottom="0.19685039370078741" header="0.19685039370078741" footer="0.15748031496062992"/>
  <pageSetup paperSize="8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V93"/>
  <sheetViews>
    <sheetView rightToLeft="1" zoomScale="96" zoomScaleNormal="96" workbookViewId="0">
      <pane xSplit="2" ySplit="4" topLeftCell="F5" activePane="bottomRight" state="frozen"/>
      <selection pane="topRight" activeCell="C1" sqref="C1"/>
      <selection pane="bottomLeft" activeCell="A5" sqref="A5"/>
      <selection pane="bottomRight" sqref="A1:XFD1"/>
    </sheetView>
  </sheetViews>
  <sheetFormatPr defaultRowHeight="15"/>
  <cols>
    <col min="1" max="1" width="7.75" style="18" customWidth="1"/>
    <col min="2" max="2" width="26.375" style="18" customWidth="1"/>
    <col min="3" max="3" width="13.75" style="18" customWidth="1"/>
    <col min="4" max="4" width="11.125" style="18" customWidth="1"/>
    <col min="5" max="5" width="14.25" style="18" customWidth="1"/>
    <col min="6" max="6" width="11.125" style="18" customWidth="1"/>
    <col min="7" max="7" width="12.25" style="40" customWidth="1"/>
    <col min="8" max="8" width="12.25" style="18" customWidth="1"/>
    <col min="9" max="9" width="12.875" style="18" customWidth="1"/>
    <col min="10" max="10" width="12.125" style="18" customWidth="1"/>
    <col min="11" max="11" width="13.125" style="18" customWidth="1"/>
    <col min="12" max="14" width="11.125" style="18" customWidth="1"/>
    <col min="15" max="15" width="12.25" style="194" customWidth="1"/>
    <col min="16" max="16" width="28.25" style="31" customWidth="1"/>
    <col min="17" max="17" width="9.125" style="58" customWidth="1"/>
    <col min="18" max="18" width="9" style="58"/>
    <col min="19" max="19" width="14" style="58" customWidth="1"/>
    <col min="20" max="20" width="16.125" style="58" customWidth="1"/>
    <col min="21" max="21" width="10.25" style="58" bestFit="1" customWidth="1"/>
    <col min="22" max="23" width="11" style="58" bestFit="1" customWidth="1"/>
    <col min="24" max="24" width="12.25" style="58" bestFit="1" customWidth="1"/>
    <col min="25" max="25" width="14" style="58" customWidth="1"/>
    <col min="26" max="26" width="14.375" style="58" customWidth="1"/>
    <col min="27" max="27" width="11" style="58" bestFit="1" customWidth="1"/>
    <col min="28" max="28" width="10.75" style="58" bestFit="1" customWidth="1"/>
    <col min="29" max="29" width="11.375" style="58" customWidth="1"/>
    <col min="30" max="30" width="10" style="58" bestFit="1" customWidth="1"/>
    <col min="31" max="31" width="11" style="58" bestFit="1" customWidth="1"/>
    <col min="32" max="32" width="12.75" style="58" bestFit="1" customWidth="1"/>
    <col min="33" max="33" width="9" style="58"/>
    <col min="34" max="34" width="13.75" style="58" customWidth="1"/>
    <col min="35" max="36" width="12.75" style="58" bestFit="1" customWidth="1"/>
    <col min="37" max="37" width="14.875" style="58" customWidth="1"/>
    <col min="38" max="38" width="13" style="58" customWidth="1"/>
    <col min="39" max="39" width="12.75" style="58" bestFit="1" customWidth="1"/>
    <col min="40" max="40" width="13" style="58" customWidth="1"/>
    <col min="41" max="42" width="12.25" style="58" bestFit="1" customWidth="1"/>
    <col min="43" max="43" width="13.875" style="58" customWidth="1"/>
    <col min="44" max="44" width="9" style="58"/>
    <col min="45" max="45" width="11.375" style="58" customWidth="1"/>
    <col min="46" max="46" width="15.25" style="58" bestFit="1" customWidth="1"/>
    <col min="47" max="47" width="9" style="58"/>
    <col min="48" max="48" width="12.75" style="58" bestFit="1" customWidth="1"/>
    <col min="49" max="49" width="11.25" style="58" bestFit="1" customWidth="1"/>
    <col min="50" max="50" width="10.25" style="58" bestFit="1" customWidth="1"/>
    <col min="51" max="52" width="11.25" style="58" bestFit="1" customWidth="1"/>
    <col min="53" max="55" width="12.75" style="58" bestFit="1" customWidth="1"/>
    <col min="56" max="56" width="11.25" style="58" bestFit="1" customWidth="1"/>
    <col min="57" max="57" width="9.75" style="58" bestFit="1" customWidth="1"/>
    <col min="58" max="58" width="11.25" style="58" bestFit="1" customWidth="1"/>
    <col min="59" max="59" width="9.25" style="58" bestFit="1" customWidth="1"/>
    <col min="60" max="60" width="11.25" style="58" bestFit="1" customWidth="1"/>
    <col min="61" max="61" width="12.75" style="58" bestFit="1" customWidth="1"/>
    <col min="62" max="62" width="11.125" style="58" customWidth="1"/>
    <col min="63" max="74" width="9" style="58"/>
    <col min="75" max="244" width="9" style="18"/>
    <col min="245" max="245" width="7.75" style="18" customWidth="1"/>
    <col min="246" max="246" width="40" style="18" customWidth="1"/>
    <col min="247" max="260" width="11.125" style="18" customWidth="1"/>
    <col min="261" max="261" width="40" style="18" customWidth="1"/>
    <col min="262" max="262" width="7.75" style="18" customWidth="1"/>
    <col min="263" max="500" width="9" style="18"/>
    <col min="501" max="501" width="7.75" style="18" customWidth="1"/>
    <col min="502" max="502" width="40" style="18" customWidth="1"/>
    <col min="503" max="516" width="11.125" style="18" customWidth="1"/>
    <col min="517" max="517" width="40" style="18" customWidth="1"/>
    <col min="518" max="518" width="7.75" style="18" customWidth="1"/>
    <col min="519" max="756" width="9" style="18"/>
    <col min="757" max="757" width="7.75" style="18" customWidth="1"/>
    <col min="758" max="758" width="40" style="18" customWidth="1"/>
    <col min="759" max="772" width="11.125" style="18" customWidth="1"/>
    <col min="773" max="773" width="40" style="18" customWidth="1"/>
    <col min="774" max="774" width="7.75" style="18" customWidth="1"/>
    <col min="775" max="1012" width="9" style="18"/>
    <col min="1013" max="1013" width="7.75" style="18" customWidth="1"/>
    <col min="1014" max="1014" width="40" style="18" customWidth="1"/>
    <col min="1015" max="1028" width="11.125" style="18" customWidth="1"/>
    <col min="1029" max="1029" width="40" style="18" customWidth="1"/>
    <col min="1030" max="1030" width="7.75" style="18" customWidth="1"/>
    <col min="1031" max="1268" width="9" style="18"/>
    <col min="1269" max="1269" width="7.75" style="18" customWidth="1"/>
    <col min="1270" max="1270" width="40" style="18" customWidth="1"/>
    <col min="1271" max="1284" width="11.125" style="18" customWidth="1"/>
    <col min="1285" max="1285" width="40" style="18" customWidth="1"/>
    <col min="1286" max="1286" width="7.75" style="18" customWidth="1"/>
    <col min="1287" max="1524" width="9" style="18"/>
    <col min="1525" max="1525" width="7.75" style="18" customWidth="1"/>
    <col min="1526" max="1526" width="40" style="18" customWidth="1"/>
    <col min="1527" max="1540" width="11.125" style="18" customWidth="1"/>
    <col min="1541" max="1541" width="40" style="18" customWidth="1"/>
    <col min="1542" max="1542" width="7.75" style="18" customWidth="1"/>
    <col min="1543" max="1780" width="9" style="18"/>
    <col min="1781" max="1781" width="7.75" style="18" customWidth="1"/>
    <col min="1782" max="1782" width="40" style="18" customWidth="1"/>
    <col min="1783" max="1796" width="11.125" style="18" customWidth="1"/>
    <col min="1797" max="1797" width="40" style="18" customWidth="1"/>
    <col min="1798" max="1798" width="7.75" style="18" customWidth="1"/>
    <col min="1799" max="2036" width="9" style="18"/>
    <col min="2037" max="2037" width="7.75" style="18" customWidth="1"/>
    <col min="2038" max="2038" width="40" style="18" customWidth="1"/>
    <col min="2039" max="2052" width="11.125" style="18" customWidth="1"/>
    <col min="2053" max="2053" width="40" style="18" customWidth="1"/>
    <col min="2054" max="2054" width="7.75" style="18" customWidth="1"/>
    <col min="2055" max="2292" width="9" style="18"/>
    <col min="2293" max="2293" width="7.75" style="18" customWidth="1"/>
    <col min="2294" max="2294" width="40" style="18" customWidth="1"/>
    <col min="2295" max="2308" width="11.125" style="18" customWidth="1"/>
    <col min="2309" max="2309" width="40" style="18" customWidth="1"/>
    <col min="2310" max="2310" width="7.75" style="18" customWidth="1"/>
    <col min="2311" max="2548" width="9" style="18"/>
    <col min="2549" max="2549" width="7.75" style="18" customWidth="1"/>
    <col min="2550" max="2550" width="40" style="18" customWidth="1"/>
    <col min="2551" max="2564" width="11.125" style="18" customWidth="1"/>
    <col min="2565" max="2565" width="40" style="18" customWidth="1"/>
    <col min="2566" max="2566" width="7.75" style="18" customWidth="1"/>
    <col min="2567" max="2804" width="9" style="18"/>
    <col min="2805" max="2805" width="7.75" style="18" customWidth="1"/>
    <col min="2806" max="2806" width="40" style="18" customWidth="1"/>
    <col min="2807" max="2820" width="11.125" style="18" customWidth="1"/>
    <col min="2821" max="2821" width="40" style="18" customWidth="1"/>
    <col min="2822" max="2822" width="7.75" style="18" customWidth="1"/>
    <col min="2823" max="3060" width="9" style="18"/>
    <col min="3061" max="3061" width="7.75" style="18" customWidth="1"/>
    <col min="3062" max="3062" width="40" style="18" customWidth="1"/>
    <col min="3063" max="3076" width="11.125" style="18" customWidth="1"/>
    <col min="3077" max="3077" width="40" style="18" customWidth="1"/>
    <col min="3078" max="3078" width="7.75" style="18" customWidth="1"/>
    <col min="3079" max="3316" width="9" style="18"/>
    <col min="3317" max="3317" width="7.75" style="18" customWidth="1"/>
    <col min="3318" max="3318" width="40" style="18" customWidth="1"/>
    <col min="3319" max="3332" width="11.125" style="18" customWidth="1"/>
    <col min="3333" max="3333" width="40" style="18" customWidth="1"/>
    <col min="3334" max="3334" width="7.75" style="18" customWidth="1"/>
    <col min="3335" max="3572" width="9" style="18"/>
    <col min="3573" max="3573" width="7.75" style="18" customWidth="1"/>
    <col min="3574" max="3574" width="40" style="18" customWidth="1"/>
    <col min="3575" max="3588" width="11.125" style="18" customWidth="1"/>
    <col min="3589" max="3589" width="40" style="18" customWidth="1"/>
    <col min="3590" max="3590" width="7.75" style="18" customWidth="1"/>
    <col min="3591" max="3828" width="9" style="18"/>
    <col min="3829" max="3829" width="7.75" style="18" customWidth="1"/>
    <col min="3830" max="3830" width="40" style="18" customWidth="1"/>
    <col min="3831" max="3844" width="11.125" style="18" customWidth="1"/>
    <col min="3845" max="3845" width="40" style="18" customWidth="1"/>
    <col min="3846" max="3846" width="7.75" style="18" customWidth="1"/>
    <col min="3847" max="4084" width="9" style="18"/>
    <col min="4085" max="4085" width="7.75" style="18" customWidth="1"/>
    <col min="4086" max="4086" width="40" style="18" customWidth="1"/>
    <col min="4087" max="4100" width="11.125" style="18" customWidth="1"/>
    <col min="4101" max="4101" width="40" style="18" customWidth="1"/>
    <col min="4102" max="4102" width="7.75" style="18" customWidth="1"/>
    <col min="4103" max="4340" width="9" style="18"/>
    <col min="4341" max="4341" width="7.75" style="18" customWidth="1"/>
    <col min="4342" max="4342" width="40" style="18" customWidth="1"/>
    <col min="4343" max="4356" width="11.125" style="18" customWidth="1"/>
    <col min="4357" max="4357" width="40" style="18" customWidth="1"/>
    <col min="4358" max="4358" width="7.75" style="18" customWidth="1"/>
    <col min="4359" max="4596" width="9" style="18"/>
    <col min="4597" max="4597" width="7.75" style="18" customWidth="1"/>
    <col min="4598" max="4598" width="40" style="18" customWidth="1"/>
    <col min="4599" max="4612" width="11.125" style="18" customWidth="1"/>
    <col min="4613" max="4613" width="40" style="18" customWidth="1"/>
    <col min="4614" max="4614" width="7.75" style="18" customWidth="1"/>
    <col min="4615" max="4852" width="9" style="18"/>
    <col min="4853" max="4853" width="7.75" style="18" customWidth="1"/>
    <col min="4854" max="4854" width="40" style="18" customWidth="1"/>
    <col min="4855" max="4868" width="11.125" style="18" customWidth="1"/>
    <col min="4869" max="4869" width="40" style="18" customWidth="1"/>
    <col min="4870" max="4870" width="7.75" style="18" customWidth="1"/>
    <col min="4871" max="5108" width="9" style="18"/>
    <col min="5109" max="5109" width="7.75" style="18" customWidth="1"/>
    <col min="5110" max="5110" width="40" style="18" customWidth="1"/>
    <col min="5111" max="5124" width="11.125" style="18" customWidth="1"/>
    <col min="5125" max="5125" width="40" style="18" customWidth="1"/>
    <col min="5126" max="5126" width="7.75" style="18" customWidth="1"/>
    <col min="5127" max="5364" width="9" style="18"/>
    <col min="5365" max="5365" width="7.75" style="18" customWidth="1"/>
    <col min="5366" max="5366" width="40" style="18" customWidth="1"/>
    <col min="5367" max="5380" width="11.125" style="18" customWidth="1"/>
    <col min="5381" max="5381" width="40" style="18" customWidth="1"/>
    <col min="5382" max="5382" width="7.75" style="18" customWidth="1"/>
    <col min="5383" max="5620" width="9" style="18"/>
    <col min="5621" max="5621" width="7.75" style="18" customWidth="1"/>
    <col min="5622" max="5622" width="40" style="18" customWidth="1"/>
    <col min="5623" max="5636" width="11.125" style="18" customWidth="1"/>
    <col min="5637" max="5637" width="40" style="18" customWidth="1"/>
    <col min="5638" max="5638" width="7.75" style="18" customWidth="1"/>
    <col min="5639" max="5876" width="9" style="18"/>
    <col min="5877" max="5877" width="7.75" style="18" customWidth="1"/>
    <col min="5878" max="5878" width="40" style="18" customWidth="1"/>
    <col min="5879" max="5892" width="11.125" style="18" customWidth="1"/>
    <col min="5893" max="5893" width="40" style="18" customWidth="1"/>
    <col min="5894" max="5894" width="7.75" style="18" customWidth="1"/>
    <col min="5895" max="6132" width="9" style="18"/>
    <col min="6133" max="6133" width="7.75" style="18" customWidth="1"/>
    <col min="6134" max="6134" width="40" style="18" customWidth="1"/>
    <col min="6135" max="6148" width="11.125" style="18" customWidth="1"/>
    <col min="6149" max="6149" width="40" style="18" customWidth="1"/>
    <col min="6150" max="6150" width="7.75" style="18" customWidth="1"/>
    <col min="6151" max="6388" width="9" style="18"/>
    <col min="6389" max="6389" width="7.75" style="18" customWidth="1"/>
    <col min="6390" max="6390" width="40" style="18" customWidth="1"/>
    <col min="6391" max="6404" width="11.125" style="18" customWidth="1"/>
    <col min="6405" max="6405" width="40" style="18" customWidth="1"/>
    <col min="6406" max="6406" width="7.75" style="18" customWidth="1"/>
    <col min="6407" max="6644" width="9" style="18"/>
    <col min="6645" max="6645" width="7.75" style="18" customWidth="1"/>
    <col min="6646" max="6646" width="40" style="18" customWidth="1"/>
    <col min="6647" max="6660" width="11.125" style="18" customWidth="1"/>
    <col min="6661" max="6661" width="40" style="18" customWidth="1"/>
    <col min="6662" max="6662" width="7.75" style="18" customWidth="1"/>
    <col min="6663" max="6900" width="9" style="18"/>
    <col min="6901" max="6901" width="7.75" style="18" customWidth="1"/>
    <col min="6902" max="6902" width="40" style="18" customWidth="1"/>
    <col min="6903" max="6916" width="11.125" style="18" customWidth="1"/>
    <col min="6917" max="6917" width="40" style="18" customWidth="1"/>
    <col min="6918" max="6918" width="7.75" style="18" customWidth="1"/>
    <col min="6919" max="7156" width="9" style="18"/>
    <col min="7157" max="7157" width="7.75" style="18" customWidth="1"/>
    <col min="7158" max="7158" width="40" style="18" customWidth="1"/>
    <col min="7159" max="7172" width="11.125" style="18" customWidth="1"/>
    <col min="7173" max="7173" width="40" style="18" customWidth="1"/>
    <col min="7174" max="7174" width="7.75" style="18" customWidth="1"/>
    <col min="7175" max="7412" width="9" style="18"/>
    <col min="7413" max="7413" width="7.75" style="18" customWidth="1"/>
    <col min="7414" max="7414" width="40" style="18" customWidth="1"/>
    <col min="7415" max="7428" width="11.125" style="18" customWidth="1"/>
    <col min="7429" max="7429" width="40" style="18" customWidth="1"/>
    <col min="7430" max="7430" width="7.75" style="18" customWidth="1"/>
    <col min="7431" max="7668" width="9" style="18"/>
    <col min="7669" max="7669" width="7.75" style="18" customWidth="1"/>
    <col min="7670" max="7670" width="40" style="18" customWidth="1"/>
    <col min="7671" max="7684" width="11.125" style="18" customWidth="1"/>
    <col min="7685" max="7685" width="40" style="18" customWidth="1"/>
    <col min="7686" max="7686" width="7.75" style="18" customWidth="1"/>
    <col min="7687" max="7924" width="9" style="18"/>
    <col min="7925" max="7925" width="7.75" style="18" customWidth="1"/>
    <col min="7926" max="7926" width="40" style="18" customWidth="1"/>
    <col min="7927" max="7940" width="11.125" style="18" customWidth="1"/>
    <col min="7941" max="7941" width="40" style="18" customWidth="1"/>
    <col min="7942" max="7942" width="7.75" style="18" customWidth="1"/>
    <col min="7943" max="8180" width="9" style="18"/>
    <col min="8181" max="8181" width="7.75" style="18" customWidth="1"/>
    <col min="8182" max="8182" width="40" style="18" customWidth="1"/>
    <col min="8183" max="8196" width="11.125" style="18" customWidth="1"/>
    <col min="8197" max="8197" width="40" style="18" customWidth="1"/>
    <col min="8198" max="8198" width="7.75" style="18" customWidth="1"/>
    <col min="8199" max="8436" width="9" style="18"/>
    <col min="8437" max="8437" width="7.75" style="18" customWidth="1"/>
    <col min="8438" max="8438" width="40" style="18" customWidth="1"/>
    <col min="8439" max="8452" width="11.125" style="18" customWidth="1"/>
    <col min="8453" max="8453" width="40" style="18" customWidth="1"/>
    <col min="8454" max="8454" width="7.75" style="18" customWidth="1"/>
    <col min="8455" max="8692" width="9" style="18"/>
    <col min="8693" max="8693" width="7.75" style="18" customWidth="1"/>
    <col min="8694" max="8694" width="40" style="18" customWidth="1"/>
    <col min="8695" max="8708" width="11.125" style="18" customWidth="1"/>
    <col min="8709" max="8709" width="40" style="18" customWidth="1"/>
    <col min="8710" max="8710" width="7.75" style="18" customWidth="1"/>
    <col min="8711" max="8948" width="9" style="18"/>
    <col min="8949" max="8949" width="7.75" style="18" customWidth="1"/>
    <col min="8950" max="8950" width="40" style="18" customWidth="1"/>
    <col min="8951" max="8964" width="11.125" style="18" customWidth="1"/>
    <col min="8965" max="8965" width="40" style="18" customWidth="1"/>
    <col min="8966" max="8966" width="7.75" style="18" customWidth="1"/>
    <col min="8967" max="9204" width="9" style="18"/>
    <col min="9205" max="9205" width="7.75" style="18" customWidth="1"/>
    <col min="9206" max="9206" width="40" style="18" customWidth="1"/>
    <col min="9207" max="9220" width="11.125" style="18" customWidth="1"/>
    <col min="9221" max="9221" width="40" style="18" customWidth="1"/>
    <col min="9222" max="9222" width="7.75" style="18" customWidth="1"/>
    <col min="9223" max="9460" width="9" style="18"/>
    <col min="9461" max="9461" width="7.75" style="18" customWidth="1"/>
    <col min="9462" max="9462" width="40" style="18" customWidth="1"/>
    <col min="9463" max="9476" width="11.125" style="18" customWidth="1"/>
    <col min="9477" max="9477" width="40" style="18" customWidth="1"/>
    <col min="9478" max="9478" width="7.75" style="18" customWidth="1"/>
    <col min="9479" max="9716" width="9" style="18"/>
    <col min="9717" max="9717" width="7.75" style="18" customWidth="1"/>
    <col min="9718" max="9718" width="40" style="18" customWidth="1"/>
    <col min="9719" max="9732" width="11.125" style="18" customWidth="1"/>
    <col min="9733" max="9733" width="40" style="18" customWidth="1"/>
    <col min="9734" max="9734" width="7.75" style="18" customWidth="1"/>
    <col min="9735" max="9972" width="9" style="18"/>
    <col min="9973" max="9973" width="7.75" style="18" customWidth="1"/>
    <col min="9974" max="9974" width="40" style="18" customWidth="1"/>
    <col min="9975" max="9988" width="11.125" style="18" customWidth="1"/>
    <col min="9989" max="9989" width="40" style="18" customWidth="1"/>
    <col min="9990" max="9990" width="7.75" style="18" customWidth="1"/>
    <col min="9991" max="10228" width="9" style="18"/>
    <col min="10229" max="10229" width="7.75" style="18" customWidth="1"/>
    <col min="10230" max="10230" width="40" style="18" customWidth="1"/>
    <col min="10231" max="10244" width="11.125" style="18" customWidth="1"/>
    <col min="10245" max="10245" width="40" style="18" customWidth="1"/>
    <col min="10246" max="10246" width="7.75" style="18" customWidth="1"/>
    <col min="10247" max="10484" width="9" style="18"/>
    <col min="10485" max="10485" width="7.75" style="18" customWidth="1"/>
    <col min="10486" max="10486" width="40" style="18" customWidth="1"/>
    <col min="10487" max="10500" width="11.125" style="18" customWidth="1"/>
    <col min="10501" max="10501" width="40" style="18" customWidth="1"/>
    <col min="10502" max="10502" width="7.75" style="18" customWidth="1"/>
    <col min="10503" max="10740" width="9" style="18"/>
    <col min="10741" max="10741" width="7.75" style="18" customWidth="1"/>
    <col min="10742" max="10742" width="40" style="18" customWidth="1"/>
    <col min="10743" max="10756" width="11.125" style="18" customWidth="1"/>
    <col min="10757" max="10757" width="40" style="18" customWidth="1"/>
    <col min="10758" max="10758" width="7.75" style="18" customWidth="1"/>
    <col min="10759" max="10996" width="9" style="18"/>
    <col min="10997" max="10997" width="7.75" style="18" customWidth="1"/>
    <col min="10998" max="10998" width="40" style="18" customWidth="1"/>
    <col min="10999" max="11012" width="11.125" style="18" customWidth="1"/>
    <col min="11013" max="11013" width="40" style="18" customWidth="1"/>
    <col min="11014" max="11014" width="7.75" style="18" customWidth="1"/>
    <col min="11015" max="11252" width="9" style="18"/>
    <col min="11253" max="11253" width="7.75" style="18" customWidth="1"/>
    <col min="11254" max="11254" width="40" style="18" customWidth="1"/>
    <col min="11255" max="11268" width="11.125" style="18" customWidth="1"/>
    <col min="11269" max="11269" width="40" style="18" customWidth="1"/>
    <col min="11270" max="11270" width="7.75" style="18" customWidth="1"/>
    <col min="11271" max="11508" width="9" style="18"/>
    <col min="11509" max="11509" width="7.75" style="18" customWidth="1"/>
    <col min="11510" max="11510" width="40" style="18" customWidth="1"/>
    <col min="11511" max="11524" width="11.125" style="18" customWidth="1"/>
    <col min="11525" max="11525" width="40" style="18" customWidth="1"/>
    <col min="11526" max="11526" width="7.75" style="18" customWidth="1"/>
    <col min="11527" max="11764" width="9" style="18"/>
    <col min="11765" max="11765" width="7.75" style="18" customWidth="1"/>
    <col min="11766" max="11766" width="40" style="18" customWidth="1"/>
    <col min="11767" max="11780" width="11.125" style="18" customWidth="1"/>
    <col min="11781" max="11781" width="40" style="18" customWidth="1"/>
    <col min="11782" max="11782" width="7.75" style="18" customWidth="1"/>
    <col min="11783" max="12020" width="9" style="18"/>
    <col min="12021" max="12021" width="7.75" style="18" customWidth="1"/>
    <col min="12022" max="12022" width="40" style="18" customWidth="1"/>
    <col min="12023" max="12036" width="11.125" style="18" customWidth="1"/>
    <col min="12037" max="12037" width="40" style="18" customWidth="1"/>
    <col min="12038" max="12038" width="7.75" style="18" customWidth="1"/>
    <col min="12039" max="12276" width="9" style="18"/>
    <col min="12277" max="12277" width="7.75" style="18" customWidth="1"/>
    <col min="12278" max="12278" width="40" style="18" customWidth="1"/>
    <col min="12279" max="12292" width="11.125" style="18" customWidth="1"/>
    <col min="12293" max="12293" width="40" style="18" customWidth="1"/>
    <col min="12294" max="12294" width="7.75" style="18" customWidth="1"/>
    <col min="12295" max="12532" width="9" style="18"/>
    <col min="12533" max="12533" width="7.75" style="18" customWidth="1"/>
    <col min="12534" max="12534" width="40" style="18" customWidth="1"/>
    <col min="12535" max="12548" width="11.125" style="18" customWidth="1"/>
    <col min="12549" max="12549" width="40" style="18" customWidth="1"/>
    <col min="12550" max="12550" width="7.75" style="18" customWidth="1"/>
    <col min="12551" max="12788" width="9" style="18"/>
    <col min="12789" max="12789" width="7.75" style="18" customWidth="1"/>
    <col min="12790" max="12790" width="40" style="18" customWidth="1"/>
    <col min="12791" max="12804" width="11.125" style="18" customWidth="1"/>
    <col min="12805" max="12805" width="40" style="18" customWidth="1"/>
    <col min="12806" max="12806" width="7.75" style="18" customWidth="1"/>
    <col min="12807" max="13044" width="9" style="18"/>
    <col min="13045" max="13045" width="7.75" style="18" customWidth="1"/>
    <col min="13046" max="13046" width="40" style="18" customWidth="1"/>
    <col min="13047" max="13060" width="11.125" style="18" customWidth="1"/>
    <col min="13061" max="13061" width="40" style="18" customWidth="1"/>
    <col min="13062" max="13062" width="7.75" style="18" customWidth="1"/>
    <col min="13063" max="13300" width="9" style="18"/>
    <col min="13301" max="13301" width="7.75" style="18" customWidth="1"/>
    <col min="13302" max="13302" width="40" style="18" customWidth="1"/>
    <col min="13303" max="13316" width="11.125" style="18" customWidth="1"/>
    <col min="13317" max="13317" width="40" style="18" customWidth="1"/>
    <col min="13318" max="13318" width="7.75" style="18" customWidth="1"/>
    <col min="13319" max="13556" width="9" style="18"/>
    <col min="13557" max="13557" width="7.75" style="18" customWidth="1"/>
    <col min="13558" max="13558" width="40" style="18" customWidth="1"/>
    <col min="13559" max="13572" width="11.125" style="18" customWidth="1"/>
    <col min="13573" max="13573" width="40" style="18" customWidth="1"/>
    <col min="13574" max="13574" width="7.75" style="18" customWidth="1"/>
    <col min="13575" max="13812" width="9" style="18"/>
    <col min="13813" max="13813" width="7.75" style="18" customWidth="1"/>
    <col min="13814" max="13814" width="40" style="18" customWidth="1"/>
    <col min="13815" max="13828" width="11.125" style="18" customWidth="1"/>
    <col min="13829" max="13829" width="40" style="18" customWidth="1"/>
    <col min="13830" max="13830" width="7.75" style="18" customWidth="1"/>
    <col min="13831" max="14068" width="9" style="18"/>
    <col min="14069" max="14069" width="7.75" style="18" customWidth="1"/>
    <col min="14070" max="14070" width="40" style="18" customWidth="1"/>
    <col min="14071" max="14084" width="11.125" style="18" customWidth="1"/>
    <col min="14085" max="14085" width="40" style="18" customWidth="1"/>
    <col min="14086" max="14086" width="7.75" style="18" customWidth="1"/>
    <col min="14087" max="14324" width="9" style="18"/>
    <col min="14325" max="14325" width="7.75" style="18" customWidth="1"/>
    <col min="14326" max="14326" width="40" style="18" customWidth="1"/>
    <col min="14327" max="14340" width="11.125" style="18" customWidth="1"/>
    <col min="14341" max="14341" width="40" style="18" customWidth="1"/>
    <col min="14342" max="14342" width="7.75" style="18" customWidth="1"/>
    <col min="14343" max="14580" width="9" style="18"/>
    <col min="14581" max="14581" width="7.75" style="18" customWidth="1"/>
    <col min="14582" max="14582" width="40" style="18" customWidth="1"/>
    <col min="14583" max="14596" width="11.125" style="18" customWidth="1"/>
    <col min="14597" max="14597" width="40" style="18" customWidth="1"/>
    <col min="14598" max="14598" width="7.75" style="18" customWidth="1"/>
    <col min="14599" max="14836" width="9" style="18"/>
    <col min="14837" max="14837" width="7.75" style="18" customWidth="1"/>
    <col min="14838" max="14838" width="40" style="18" customWidth="1"/>
    <col min="14839" max="14852" width="11.125" style="18" customWidth="1"/>
    <col min="14853" max="14853" width="40" style="18" customWidth="1"/>
    <col min="14854" max="14854" width="7.75" style="18" customWidth="1"/>
    <col min="14855" max="15092" width="9" style="18"/>
    <col min="15093" max="15093" width="7.75" style="18" customWidth="1"/>
    <col min="15094" max="15094" width="40" style="18" customWidth="1"/>
    <col min="15095" max="15108" width="11.125" style="18" customWidth="1"/>
    <col min="15109" max="15109" width="40" style="18" customWidth="1"/>
    <col min="15110" max="15110" width="7.75" style="18" customWidth="1"/>
    <col min="15111" max="15348" width="9" style="18"/>
    <col min="15349" max="15349" width="7.75" style="18" customWidth="1"/>
    <col min="15350" max="15350" width="40" style="18" customWidth="1"/>
    <col min="15351" max="15364" width="11.125" style="18" customWidth="1"/>
    <col min="15365" max="15365" width="40" style="18" customWidth="1"/>
    <col min="15366" max="15366" width="7.75" style="18" customWidth="1"/>
    <col min="15367" max="15604" width="9" style="18"/>
    <col min="15605" max="15605" width="7.75" style="18" customWidth="1"/>
    <col min="15606" max="15606" width="40" style="18" customWidth="1"/>
    <col min="15607" max="15620" width="11.125" style="18" customWidth="1"/>
    <col min="15621" max="15621" width="40" style="18" customWidth="1"/>
    <col min="15622" max="15622" width="7.75" style="18" customWidth="1"/>
    <col min="15623" max="15860" width="9" style="18"/>
    <col min="15861" max="15861" width="7.75" style="18" customWidth="1"/>
    <col min="15862" max="15862" width="40" style="18" customWidth="1"/>
    <col min="15863" max="15876" width="11.125" style="18" customWidth="1"/>
    <col min="15877" max="15877" width="40" style="18" customWidth="1"/>
    <col min="15878" max="15878" width="7.75" style="18" customWidth="1"/>
    <col min="15879" max="16116" width="9" style="18"/>
    <col min="16117" max="16117" width="7.75" style="18" customWidth="1"/>
    <col min="16118" max="16118" width="40" style="18" customWidth="1"/>
    <col min="16119" max="16132" width="11.125" style="18" customWidth="1"/>
    <col min="16133" max="16133" width="40" style="18" customWidth="1"/>
    <col min="16134" max="16134" width="7.75" style="18" customWidth="1"/>
    <col min="16135" max="16384" width="9" style="18"/>
  </cols>
  <sheetData>
    <row r="1" spans="1:74" s="278" customFormat="1" ht="26.25">
      <c r="A1" s="369" t="s">
        <v>658</v>
      </c>
      <c r="B1" s="369"/>
      <c r="C1" s="369"/>
      <c r="D1" s="275"/>
      <c r="E1" s="275"/>
      <c r="F1" s="275"/>
      <c r="G1" s="276"/>
      <c r="H1" s="275"/>
      <c r="I1" s="275"/>
      <c r="J1" s="365" t="s">
        <v>774</v>
      </c>
      <c r="K1" s="365"/>
      <c r="L1" s="365"/>
      <c r="M1" s="365"/>
      <c r="N1" s="365"/>
      <c r="O1" s="365"/>
      <c r="P1" s="365"/>
      <c r="Q1" s="365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</row>
    <row r="2" spans="1:74" s="274" customFormat="1" ht="31.5" customHeight="1" thickBot="1">
      <c r="A2" s="374" t="s">
        <v>143</v>
      </c>
      <c r="B2" s="374"/>
      <c r="C2" s="374"/>
      <c r="D2" s="269"/>
      <c r="E2" s="269"/>
      <c r="F2" s="269"/>
      <c r="G2" s="270"/>
      <c r="H2" s="269"/>
      <c r="I2" s="269"/>
      <c r="J2" s="269"/>
      <c r="K2" s="269"/>
      <c r="L2" s="269"/>
      <c r="M2" s="269"/>
      <c r="N2" s="269"/>
      <c r="O2" s="271"/>
      <c r="P2" s="368" t="s">
        <v>312</v>
      </c>
      <c r="Q2" s="368"/>
      <c r="R2" s="272"/>
      <c r="S2" s="272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</row>
    <row r="3" spans="1:74" s="20" customFormat="1" ht="69.75" customHeight="1">
      <c r="A3" s="370" t="s">
        <v>130</v>
      </c>
      <c r="B3" s="195" t="s">
        <v>776</v>
      </c>
      <c r="C3" s="19" t="s">
        <v>272</v>
      </c>
      <c r="D3" s="19" t="s">
        <v>134</v>
      </c>
      <c r="E3" s="19" t="s">
        <v>765</v>
      </c>
      <c r="F3" s="19" t="s">
        <v>277</v>
      </c>
      <c r="G3" s="41" t="s">
        <v>293</v>
      </c>
      <c r="H3" s="19" t="s">
        <v>403</v>
      </c>
      <c r="I3" s="19" t="s">
        <v>153</v>
      </c>
      <c r="J3" s="19" t="s">
        <v>152</v>
      </c>
      <c r="K3" s="19" t="s">
        <v>151</v>
      </c>
      <c r="L3" s="19" t="s">
        <v>125</v>
      </c>
      <c r="M3" s="19" t="s">
        <v>126</v>
      </c>
      <c r="N3" s="19" t="s">
        <v>157</v>
      </c>
      <c r="O3" s="35" t="s">
        <v>150</v>
      </c>
      <c r="P3" s="176" t="s">
        <v>777</v>
      </c>
      <c r="Q3" s="366" t="s">
        <v>287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</row>
    <row r="4" spans="1:74" s="23" customFormat="1" ht="63.75" customHeight="1" thickBot="1">
      <c r="A4" s="371"/>
      <c r="B4" s="189" t="s">
        <v>775</v>
      </c>
      <c r="C4" s="21" t="s">
        <v>314</v>
      </c>
      <c r="D4" s="21" t="s">
        <v>305</v>
      </c>
      <c r="E4" s="21" t="s">
        <v>405</v>
      </c>
      <c r="F4" s="22" t="s">
        <v>276</v>
      </c>
      <c r="G4" s="42" t="s">
        <v>294</v>
      </c>
      <c r="H4" s="21" t="s">
        <v>404</v>
      </c>
      <c r="I4" s="21" t="s">
        <v>308</v>
      </c>
      <c r="J4" s="21" t="s">
        <v>307</v>
      </c>
      <c r="K4" s="21" t="s">
        <v>306</v>
      </c>
      <c r="L4" s="21" t="s">
        <v>159</v>
      </c>
      <c r="M4" s="21" t="s">
        <v>309</v>
      </c>
      <c r="N4" s="21" t="s">
        <v>406</v>
      </c>
      <c r="O4" s="36" t="s">
        <v>313</v>
      </c>
      <c r="P4" s="33" t="s">
        <v>321</v>
      </c>
      <c r="Q4" s="36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</row>
    <row r="5" spans="1:74" s="26" customFormat="1" ht="30.75" customHeight="1">
      <c r="A5" s="24" t="s">
        <v>0</v>
      </c>
      <c r="B5" s="25" t="s">
        <v>407</v>
      </c>
      <c r="C5" s="34">
        <v>56682647.247615442</v>
      </c>
      <c r="D5" s="34">
        <v>33793868.600640699</v>
      </c>
      <c r="E5" s="34">
        <v>20163349.318070959</v>
      </c>
      <c r="F5" s="34">
        <v>-19639302.002143256</v>
      </c>
      <c r="G5" s="43">
        <v>91000563.164183855</v>
      </c>
      <c r="H5" s="34">
        <v>36203223.636667281</v>
      </c>
      <c r="I5" s="34">
        <v>54546980.695580199</v>
      </c>
      <c r="J5" s="34">
        <v>0</v>
      </c>
      <c r="K5" s="34">
        <v>0</v>
      </c>
      <c r="L5" s="34">
        <v>0</v>
      </c>
      <c r="M5" s="34">
        <v>189919.32601278214</v>
      </c>
      <c r="N5" s="34">
        <v>60439.505923600002</v>
      </c>
      <c r="O5" s="190">
        <v>91000563.164183855</v>
      </c>
      <c r="P5" s="13" t="s">
        <v>161</v>
      </c>
      <c r="Q5" s="67" t="s">
        <v>0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</row>
    <row r="6" spans="1:74" s="26" customFormat="1" ht="30.75" customHeight="1">
      <c r="A6" s="24" t="s">
        <v>1</v>
      </c>
      <c r="B6" s="25" t="s">
        <v>408</v>
      </c>
      <c r="C6" s="34">
        <v>33203725.957564376</v>
      </c>
      <c r="D6" s="34">
        <v>3440520.6990363002</v>
      </c>
      <c r="E6" s="34">
        <v>37733160.254234172</v>
      </c>
      <c r="F6" s="34">
        <v>-968478.83626228874</v>
      </c>
      <c r="G6" s="43">
        <v>73408928.074572563</v>
      </c>
      <c r="H6" s="34">
        <v>10202559.601004461</v>
      </c>
      <c r="I6" s="34">
        <v>57977559.578188993</v>
      </c>
      <c r="J6" s="34">
        <v>0</v>
      </c>
      <c r="K6" s="34">
        <v>0</v>
      </c>
      <c r="L6" s="34">
        <v>0</v>
      </c>
      <c r="M6" s="34">
        <v>25068.40247511525</v>
      </c>
      <c r="N6" s="34">
        <v>5203740.492904</v>
      </c>
      <c r="O6" s="190">
        <v>73408928.074572578</v>
      </c>
      <c r="P6" s="57" t="s">
        <v>162</v>
      </c>
      <c r="Q6" s="3" t="s">
        <v>1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</row>
    <row r="7" spans="1:74" s="26" customFormat="1" ht="30.75" customHeight="1">
      <c r="A7" s="24" t="s">
        <v>2</v>
      </c>
      <c r="B7" s="25" t="s">
        <v>409</v>
      </c>
      <c r="C7" s="34">
        <v>27750430.912782837</v>
      </c>
      <c r="D7" s="34">
        <v>2783132.4909299002</v>
      </c>
      <c r="E7" s="34">
        <v>24980245.500843506</v>
      </c>
      <c r="F7" s="34">
        <v>-848665.38935126399</v>
      </c>
      <c r="G7" s="43">
        <v>54665143.515204981</v>
      </c>
      <c r="H7" s="34">
        <v>10385267.522234639</v>
      </c>
      <c r="I7" s="34">
        <v>37604700.315097407</v>
      </c>
      <c r="J7" s="34">
        <v>0</v>
      </c>
      <c r="K7" s="34">
        <v>0</v>
      </c>
      <c r="L7" s="34">
        <v>0</v>
      </c>
      <c r="M7" s="34">
        <v>29703.553237037435</v>
      </c>
      <c r="N7" s="34">
        <v>6645472.1246358994</v>
      </c>
      <c r="O7" s="190">
        <v>54665143.515204988</v>
      </c>
      <c r="P7" s="57" t="s">
        <v>163</v>
      </c>
      <c r="Q7" s="3" t="s">
        <v>2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s="26" customFormat="1" ht="30.75" customHeight="1">
      <c r="A8" s="24" t="s">
        <v>3</v>
      </c>
      <c r="B8" s="25" t="s">
        <v>4</v>
      </c>
      <c r="C8" s="34">
        <v>2379582.1556744818</v>
      </c>
      <c r="D8" s="34">
        <v>8312083.3750410993</v>
      </c>
      <c r="E8" s="34">
        <v>2915850.5533674974</v>
      </c>
      <c r="F8" s="34">
        <v>-66563.714301340689</v>
      </c>
      <c r="G8" s="43">
        <v>13540952.369781738</v>
      </c>
      <c r="H8" s="34">
        <v>8022962.0274874102</v>
      </c>
      <c r="I8" s="34">
        <v>4960086.0748027433</v>
      </c>
      <c r="J8" s="34">
        <v>0</v>
      </c>
      <c r="K8" s="34">
        <v>0</v>
      </c>
      <c r="L8" s="34">
        <v>0</v>
      </c>
      <c r="M8" s="34">
        <v>53508.56313638368</v>
      </c>
      <c r="N8" s="34">
        <v>504395.7043552</v>
      </c>
      <c r="O8" s="190">
        <v>13540952.369781736</v>
      </c>
      <c r="P8" s="57" t="s">
        <v>164</v>
      </c>
      <c r="Q8" s="3" t="s">
        <v>3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</row>
    <row r="9" spans="1:74" s="26" customFormat="1" ht="40.5" customHeight="1">
      <c r="A9" s="24" t="s">
        <v>5</v>
      </c>
      <c r="B9" s="25" t="s">
        <v>6</v>
      </c>
      <c r="C9" s="34">
        <v>47623.135153781135</v>
      </c>
      <c r="D9" s="34">
        <v>447933.06969129998</v>
      </c>
      <c r="E9" s="34">
        <v>669379.66953130718</v>
      </c>
      <c r="F9" s="34">
        <v>-75351.093471007916</v>
      </c>
      <c r="G9" s="43">
        <v>1089584.7809053804</v>
      </c>
      <c r="H9" s="34">
        <v>90520.727792560414</v>
      </c>
      <c r="I9" s="34">
        <v>591217.09057931998</v>
      </c>
      <c r="J9" s="34">
        <v>0</v>
      </c>
      <c r="K9" s="34">
        <v>0</v>
      </c>
      <c r="L9" s="34">
        <v>0</v>
      </c>
      <c r="M9" s="34">
        <v>0</v>
      </c>
      <c r="N9" s="34">
        <v>407846.96253349999</v>
      </c>
      <c r="O9" s="190">
        <v>1089584.7809053804</v>
      </c>
      <c r="P9" s="57" t="s">
        <v>165</v>
      </c>
      <c r="Q9" s="3" t="s">
        <v>5</v>
      </c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</row>
    <row r="10" spans="1:74" s="26" customFormat="1" ht="30.75" customHeight="1">
      <c r="A10" s="24" t="s">
        <v>7</v>
      </c>
      <c r="B10" s="25" t="s">
        <v>8</v>
      </c>
      <c r="C10" s="34">
        <v>266618.55839988432</v>
      </c>
      <c r="D10" s="34">
        <v>3276685.3573688003</v>
      </c>
      <c r="E10" s="34">
        <v>1050198.0137995484</v>
      </c>
      <c r="F10" s="34">
        <v>182375.31428112069</v>
      </c>
      <c r="G10" s="43">
        <v>4775877.2438493539</v>
      </c>
      <c r="H10" s="34">
        <v>2529711.3107392965</v>
      </c>
      <c r="I10" s="34">
        <v>2024730.7871170207</v>
      </c>
      <c r="J10" s="34">
        <v>0</v>
      </c>
      <c r="K10" s="34">
        <v>0</v>
      </c>
      <c r="L10" s="34">
        <v>0</v>
      </c>
      <c r="M10" s="34">
        <v>20109.874038937276</v>
      </c>
      <c r="N10" s="34">
        <v>201325.27195410003</v>
      </c>
      <c r="O10" s="190">
        <v>4775877.2438493539</v>
      </c>
      <c r="P10" s="57" t="s">
        <v>166</v>
      </c>
      <c r="Q10" s="3" t="s">
        <v>7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</row>
    <row r="11" spans="1:74" s="26" customFormat="1" ht="30.75" customHeight="1">
      <c r="A11" s="24" t="s">
        <v>9</v>
      </c>
      <c r="B11" s="25" t="s">
        <v>10</v>
      </c>
      <c r="C11" s="34">
        <v>0</v>
      </c>
      <c r="D11" s="34">
        <v>456611.88306239998</v>
      </c>
      <c r="E11" s="34">
        <v>165424.9664053834</v>
      </c>
      <c r="F11" s="34">
        <v>560818.86182219954</v>
      </c>
      <c r="G11" s="43">
        <v>1182855.7112899828</v>
      </c>
      <c r="H11" s="34">
        <v>726118.71286387218</v>
      </c>
      <c r="I11" s="34">
        <v>449932.92385056114</v>
      </c>
      <c r="J11" s="34">
        <v>0</v>
      </c>
      <c r="K11" s="34">
        <v>0</v>
      </c>
      <c r="L11" s="34">
        <v>0</v>
      </c>
      <c r="M11" s="34">
        <v>-2580.3764807505127</v>
      </c>
      <c r="N11" s="34">
        <v>9384.4510562999985</v>
      </c>
      <c r="O11" s="190">
        <v>1182855.7112899828</v>
      </c>
      <c r="P11" s="57" t="s">
        <v>167</v>
      </c>
      <c r="Q11" s="3" t="s">
        <v>9</v>
      </c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</row>
    <row r="12" spans="1:74" s="26" customFormat="1" ht="30.75" customHeight="1">
      <c r="A12" s="24" t="s">
        <v>11</v>
      </c>
      <c r="B12" s="25" t="s">
        <v>12</v>
      </c>
      <c r="C12" s="34">
        <v>9385669.3769354559</v>
      </c>
      <c r="D12" s="34">
        <v>1097.5957050999998</v>
      </c>
      <c r="E12" s="34">
        <v>6520605.1857621213</v>
      </c>
      <c r="F12" s="34">
        <v>-371.31876276422992</v>
      </c>
      <c r="G12" s="43">
        <v>15907000.839639913</v>
      </c>
      <c r="H12" s="34">
        <v>14246593.854718059</v>
      </c>
      <c r="I12" s="34">
        <v>1607205.7786531784</v>
      </c>
      <c r="J12" s="34">
        <v>0</v>
      </c>
      <c r="K12" s="34">
        <v>0</v>
      </c>
      <c r="L12" s="34">
        <v>0</v>
      </c>
      <c r="M12" s="34">
        <v>51279.318604675893</v>
      </c>
      <c r="N12" s="34">
        <v>1921.8876640000001</v>
      </c>
      <c r="O12" s="190">
        <v>15907000.839639913</v>
      </c>
      <c r="P12" s="57" t="s">
        <v>168</v>
      </c>
      <c r="Q12" s="3" t="s">
        <v>11</v>
      </c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</row>
    <row r="13" spans="1:74" s="26" customFormat="1" ht="30.75" customHeight="1">
      <c r="A13" s="24" t="s">
        <v>13</v>
      </c>
      <c r="B13" s="25" t="s">
        <v>14</v>
      </c>
      <c r="C13" s="34">
        <v>39530529.468488365</v>
      </c>
      <c r="D13" s="34">
        <v>788652.52742190007</v>
      </c>
      <c r="E13" s="34">
        <v>11988477.442507789</v>
      </c>
      <c r="F13" s="34">
        <v>-369346.71564523247</v>
      </c>
      <c r="G13" s="43">
        <v>51938312.722772822</v>
      </c>
      <c r="H13" s="34">
        <v>45789933.715733133</v>
      </c>
      <c r="I13" s="34">
        <v>3573015.9310156167</v>
      </c>
      <c r="J13" s="34">
        <v>0</v>
      </c>
      <c r="K13" s="34">
        <v>0</v>
      </c>
      <c r="L13" s="34">
        <v>0</v>
      </c>
      <c r="M13" s="34">
        <v>227618.36130437194</v>
      </c>
      <c r="N13" s="34">
        <v>2347744.7147196997</v>
      </c>
      <c r="O13" s="190">
        <v>51938312.722772822</v>
      </c>
      <c r="P13" s="57" t="s">
        <v>169</v>
      </c>
      <c r="Q13" s="3" t="s">
        <v>13</v>
      </c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</row>
    <row r="14" spans="1:74" s="26" customFormat="1" ht="30.75" customHeight="1">
      <c r="A14" s="24" t="s">
        <v>15</v>
      </c>
      <c r="B14" s="25" t="s">
        <v>16</v>
      </c>
      <c r="C14" s="34">
        <v>54297641.705838226</v>
      </c>
      <c r="D14" s="34">
        <v>647304.15857830003</v>
      </c>
      <c r="E14" s="34">
        <v>7483531.1611517295</v>
      </c>
      <c r="F14" s="34">
        <v>-15000.351276317588</v>
      </c>
      <c r="G14" s="43">
        <v>62413476.674291939</v>
      </c>
      <c r="H14" s="34">
        <v>32823529</v>
      </c>
      <c r="I14" s="34">
        <v>28702585.959669854</v>
      </c>
      <c r="J14" s="34">
        <v>0</v>
      </c>
      <c r="K14" s="34">
        <v>0</v>
      </c>
      <c r="L14" s="34">
        <v>173424</v>
      </c>
      <c r="M14" s="34">
        <v>603398.7427143869</v>
      </c>
      <c r="N14" s="34">
        <v>110538.9719077</v>
      </c>
      <c r="O14" s="190">
        <v>62413476.674291939</v>
      </c>
      <c r="P14" s="57" t="s">
        <v>170</v>
      </c>
      <c r="Q14" s="3" t="s">
        <v>15</v>
      </c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</row>
    <row r="15" spans="1:74" s="26" customFormat="1" ht="30.75" customHeight="1">
      <c r="A15" s="24" t="s">
        <v>17</v>
      </c>
      <c r="B15" s="25" t="s">
        <v>18</v>
      </c>
      <c r="C15" s="34">
        <v>40304171.250364058</v>
      </c>
      <c r="D15" s="34">
        <v>279643.01961729996</v>
      </c>
      <c r="E15" s="34">
        <v>14623597.58345422</v>
      </c>
      <c r="F15" s="34">
        <v>-20713.806360442977</v>
      </c>
      <c r="G15" s="43">
        <v>55186698.04707513</v>
      </c>
      <c r="H15" s="34">
        <v>9339974.043809168</v>
      </c>
      <c r="I15" s="34">
        <v>45596573.534667246</v>
      </c>
      <c r="J15" s="34">
        <v>0</v>
      </c>
      <c r="K15" s="34">
        <v>0</v>
      </c>
      <c r="L15" s="34">
        <v>0</v>
      </c>
      <c r="M15" s="34">
        <v>37405.660452911914</v>
      </c>
      <c r="N15" s="34">
        <v>212744.80814579999</v>
      </c>
      <c r="O15" s="190">
        <v>55186698.047075123</v>
      </c>
      <c r="P15" s="57" t="s">
        <v>171</v>
      </c>
      <c r="Q15" s="3" t="s">
        <v>17</v>
      </c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</row>
    <row r="16" spans="1:74" s="26" customFormat="1" ht="30.75" customHeight="1">
      <c r="A16" s="24" t="s">
        <v>19</v>
      </c>
      <c r="B16" s="25" t="s">
        <v>20</v>
      </c>
      <c r="C16" s="34">
        <v>40928.052084758099</v>
      </c>
      <c r="D16" s="34">
        <v>348873.50951150001</v>
      </c>
      <c r="E16" s="34">
        <v>141220.39443948254</v>
      </c>
      <c r="F16" s="34">
        <v>30297.97896378869</v>
      </c>
      <c r="G16" s="43">
        <v>561319.93499952939</v>
      </c>
      <c r="H16" s="34">
        <v>259215.2033802433</v>
      </c>
      <c r="I16" s="34">
        <v>108491.55853404873</v>
      </c>
      <c r="J16" s="34">
        <v>0</v>
      </c>
      <c r="K16" s="34">
        <v>0</v>
      </c>
      <c r="L16" s="34">
        <v>0</v>
      </c>
      <c r="M16" s="34">
        <v>191076.20821123736</v>
      </c>
      <c r="N16" s="34">
        <v>2536.9648739999998</v>
      </c>
      <c r="O16" s="190">
        <v>561319.93499952939</v>
      </c>
      <c r="P16" s="57" t="s">
        <v>172</v>
      </c>
      <c r="Q16" s="3" t="s">
        <v>19</v>
      </c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</row>
    <row r="17" spans="1:74" s="26" customFormat="1" ht="30.75" customHeight="1">
      <c r="A17" s="24" t="s">
        <v>21</v>
      </c>
      <c r="B17" s="25" t="s">
        <v>22</v>
      </c>
      <c r="C17" s="34">
        <v>0</v>
      </c>
      <c r="D17" s="34">
        <v>530694.93780740001</v>
      </c>
      <c r="E17" s="34">
        <v>192264.36173650541</v>
      </c>
      <c r="F17" s="34">
        <v>45465.734993912578</v>
      </c>
      <c r="G17" s="43">
        <v>768425.03453781805</v>
      </c>
      <c r="H17" s="34">
        <v>44200.968740968645</v>
      </c>
      <c r="I17" s="34">
        <v>249167.90411198675</v>
      </c>
      <c r="J17" s="34">
        <v>0</v>
      </c>
      <c r="K17" s="34">
        <v>0</v>
      </c>
      <c r="L17" s="34">
        <v>0</v>
      </c>
      <c r="M17" s="34">
        <v>471432.00004966266</v>
      </c>
      <c r="N17" s="34">
        <v>3624.1616352000001</v>
      </c>
      <c r="O17" s="190">
        <v>768425.03453781805</v>
      </c>
      <c r="P17" s="57" t="s">
        <v>173</v>
      </c>
      <c r="Q17" s="3" t="s">
        <v>21</v>
      </c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</row>
    <row r="18" spans="1:74" s="26" customFormat="1" ht="30.75" customHeight="1">
      <c r="A18" s="24" t="s">
        <v>23</v>
      </c>
      <c r="B18" s="25" t="s">
        <v>24</v>
      </c>
      <c r="C18" s="34">
        <v>3102.1806969772329</v>
      </c>
      <c r="D18" s="34">
        <v>28811.3609889</v>
      </c>
      <c r="E18" s="34">
        <v>3022.3193610672934</v>
      </c>
      <c r="F18" s="34">
        <v>-7251.3675028821635</v>
      </c>
      <c r="G18" s="43">
        <v>27684.493544062363</v>
      </c>
      <c r="H18" s="34">
        <v>25429.128937417659</v>
      </c>
      <c r="I18" s="34">
        <v>33147.291346695027</v>
      </c>
      <c r="J18" s="34">
        <v>0</v>
      </c>
      <c r="K18" s="34">
        <v>0</v>
      </c>
      <c r="L18" s="34">
        <v>0</v>
      </c>
      <c r="M18" s="34">
        <v>-74024.146676250326</v>
      </c>
      <c r="N18" s="34">
        <v>43132.219936200003</v>
      </c>
      <c r="O18" s="190">
        <v>27684.493544062363</v>
      </c>
      <c r="P18" s="57" t="s">
        <v>174</v>
      </c>
      <c r="Q18" s="3" t="s">
        <v>23</v>
      </c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</row>
    <row r="19" spans="1:74" s="26" customFormat="1" ht="30.75" customHeight="1">
      <c r="A19" s="24" t="s">
        <v>25</v>
      </c>
      <c r="B19" s="25" t="s">
        <v>26</v>
      </c>
      <c r="C19" s="34">
        <v>16831804.914174583</v>
      </c>
      <c r="D19" s="34">
        <v>6450.9965336999994</v>
      </c>
      <c r="E19" s="34">
        <v>3841736.6084877234</v>
      </c>
      <c r="F19" s="34">
        <v>-22078.387015921817</v>
      </c>
      <c r="G19" s="43">
        <v>20657914.132180084</v>
      </c>
      <c r="H19" s="34">
        <v>1857707.1649832404</v>
      </c>
      <c r="I19" s="34">
        <v>18683520.755940337</v>
      </c>
      <c r="J19" s="34">
        <v>0</v>
      </c>
      <c r="K19" s="34">
        <v>0</v>
      </c>
      <c r="L19" s="34">
        <v>0</v>
      </c>
      <c r="M19" s="34">
        <v>812.50534640504804</v>
      </c>
      <c r="N19" s="34">
        <v>115873.7059101</v>
      </c>
      <c r="O19" s="190">
        <v>20657914.13218008</v>
      </c>
      <c r="P19" s="57" t="s">
        <v>175</v>
      </c>
      <c r="Q19" s="3" t="s">
        <v>25</v>
      </c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</row>
    <row r="20" spans="1:74" s="26" customFormat="1" ht="38.25">
      <c r="A20" s="24" t="s">
        <v>27</v>
      </c>
      <c r="B20" s="25" t="s">
        <v>28</v>
      </c>
      <c r="C20" s="34">
        <v>820270.66582541552</v>
      </c>
      <c r="D20" s="34">
        <v>10565.867473300001</v>
      </c>
      <c r="E20" s="34">
        <v>303254.23294668831</v>
      </c>
      <c r="F20" s="34">
        <v>977.38647579768076</v>
      </c>
      <c r="G20" s="43">
        <v>1135068.1527212015</v>
      </c>
      <c r="H20" s="34">
        <v>543431.38667333487</v>
      </c>
      <c r="I20" s="34">
        <v>589146.28162676666</v>
      </c>
      <c r="J20" s="34">
        <v>0</v>
      </c>
      <c r="K20" s="34">
        <v>0</v>
      </c>
      <c r="L20" s="34">
        <v>0</v>
      </c>
      <c r="M20" s="34">
        <v>0</v>
      </c>
      <c r="N20" s="34">
        <v>2490.4844211</v>
      </c>
      <c r="O20" s="190">
        <v>1135068.1527212015</v>
      </c>
      <c r="P20" s="57" t="s">
        <v>176</v>
      </c>
      <c r="Q20" s="3" t="s">
        <v>27</v>
      </c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</row>
    <row r="21" spans="1:74" s="26" customFormat="1" ht="30.75" customHeight="1">
      <c r="A21" s="24" t="s">
        <v>29</v>
      </c>
      <c r="B21" s="25" t="s">
        <v>30</v>
      </c>
      <c r="C21" s="34">
        <v>652649.18036429991</v>
      </c>
      <c r="D21" s="34">
        <v>0</v>
      </c>
      <c r="E21" s="34">
        <v>0</v>
      </c>
      <c r="F21" s="34">
        <v>72.636789391537135</v>
      </c>
      <c r="G21" s="43">
        <v>652721.81715369143</v>
      </c>
      <c r="H21" s="34">
        <v>652026.93799999997</v>
      </c>
      <c r="I21" s="34">
        <v>72.636789391515777</v>
      </c>
      <c r="J21" s="34">
        <v>0</v>
      </c>
      <c r="K21" s="34">
        <v>0</v>
      </c>
      <c r="L21" s="34">
        <v>0</v>
      </c>
      <c r="M21" s="34">
        <v>0</v>
      </c>
      <c r="N21" s="34">
        <v>622.24236429999996</v>
      </c>
      <c r="O21" s="190">
        <v>652721.81715369143</v>
      </c>
      <c r="P21" s="57" t="s">
        <v>177</v>
      </c>
      <c r="Q21" s="3" t="s">
        <v>29</v>
      </c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</row>
    <row r="22" spans="1:74" s="26" customFormat="1" ht="30.75" customHeight="1">
      <c r="A22" s="24" t="s">
        <v>31</v>
      </c>
      <c r="B22" s="25" t="s">
        <v>32</v>
      </c>
      <c r="C22" s="34">
        <v>0</v>
      </c>
      <c r="D22" s="34">
        <v>621170.12667779997</v>
      </c>
      <c r="E22" s="34">
        <v>409341.36771376367</v>
      </c>
      <c r="F22" s="34">
        <v>7035.9384801696979</v>
      </c>
      <c r="G22" s="43">
        <v>1037547.4328717333</v>
      </c>
      <c r="H22" s="34">
        <v>1345651.8806877593</v>
      </c>
      <c r="I22" s="34">
        <v>0.27090717409737408</v>
      </c>
      <c r="J22" s="34">
        <v>0</v>
      </c>
      <c r="K22" s="34">
        <v>0</v>
      </c>
      <c r="L22" s="34">
        <v>0</v>
      </c>
      <c r="M22" s="34">
        <v>-761374</v>
      </c>
      <c r="N22" s="34">
        <v>453269.28127679997</v>
      </c>
      <c r="O22" s="190">
        <v>1037547.4328717333</v>
      </c>
      <c r="P22" s="57" t="s">
        <v>178</v>
      </c>
      <c r="Q22" s="3" t="s">
        <v>31</v>
      </c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</row>
    <row r="23" spans="1:74" s="26" customFormat="1" ht="30.75" customHeight="1">
      <c r="A23" s="24" t="s">
        <v>33</v>
      </c>
      <c r="B23" s="25" t="s">
        <v>34</v>
      </c>
      <c r="C23" s="34">
        <v>210392104.50022349</v>
      </c>
      <c r="D23" s="34">
        <v>21667835</v>
      </c>
      <c r="E23" s="34">
        <v>0</v>
      </c>
      <c r="F23" s="34">
        <v>0</v>
      </c>
      <c r="G23" s="43">
        <v>232059939.50022349</v>
      </c>
      <c r="H23" s="34">
        <v>189959374.81883949</v>
      </c>
      <c r="I23" s="34">
        <v>9848539.6759150997</v>
      </c>
      <c r="J23" s="34">
        <v>0</v>
      </c>
      <c r="K23" s="34">
        <v>0</v>
      </c>
      <c r="L23" s="34">
        <v>0</v>
      </c>
      <c r="M23" s="34">
        <v>2395955.0054689166</v>
      </c>
      <c r="N23" s="34">
        <v>29856070</v>
      </c>
      <c r="O23" s="190">
        <v>232059939.50022352</v>
      </c>
      <c r="P23" s="57" t="s">
        <v>179</v>
      </c>
      <c r="Q23" s="3" t="s">
        <v>33</v>
      </c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</row>
    <row r="24" spans="1:74" s="26" customFormat="1" ht="30.75" customHeight="1">
      <c r="A24" s="24" t="s">
        <v>35</v>
      </c>
      <c r="B24" s="25" t="s">
        <v>36</v>
      </c>
      <c r="C24" s="34">
        <v>1469806.1466914015</v>
      </c>
      <c r="D24" s="34">
        <v>4542373.4401003001</v>
      </c>
      <c r="E24" s="34">
        <v>538773.86468804511</v>
      </c>
      <c r="F24" s="34">
        <v>33202.445331537485</v>
      </c>
      <c r="G24" s="43">
        <v>6584155.8968112841</v>
      </c>
      <c r="H24" s="34">
        <v>9616906.7975790519</v>
      </c>
      <c r="I24" s="34">
        <v>3874.0579985436052</v>
      </c>
      <c r="J24" s="34">
        <v>0</v>
      </c>
      <c r="K24" s="34">
        <v>0</v>
      </c>
      <c r="L24" s="34">
        <v>0</v>
      </c>
      <c r="M24" s="34">
        <v>-3118215.9888597107</v>
      </c>
      <c r="N24" s="34">
        <v>81591.030093399997</v>
      </c>
      <c r="O24" s="190">
        <v>6584155.8968112841</v>
      </c>
      <c r="P24" s="57" t="s">
        <v>180</v>
      </c>
      <c r="Q24" s="3" t="s">
        <v>35</v>
      </c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</row>
    <row r="25" spans="1:74" s="26" customFormat="1" ht="30.75" customHeight="1">
      <c r="A25" s="24" t="s">
        <v>37</v>
      </c>
      <c r="B25" s="25" t="s">
        <v>38</v>
      </c>
      <c r="C25" s="34">
        <v>8895497.7237214651</v>
      </c>
      <c r="D25" s="34">
        <v>545963.96816030005</v>
      </c>
      <c r="E25" s="34">
        <v>75538.995457585392</v>
      </c>
      <c r="F25" s="34">
        <v>771126.14575955877</v>
      </c>
      <c r="G25" s="43">
        <v>10288126.833098909</v>
      </c>
      <c r="H25" s="34">
        <v>7545983.7534150835</v>
      </c>
      <c r="I25" s="34">
        <v>1509924.2914600726</v>
      </c>
      <c r="J25" s="34">
        <v>0</v>
      </c>
      <c r="K25" s="34">
        <v>0</v>
      </c>
      <c r="L25" s="34">
        <v>0</v>
      </c>
      <c r="M25" s="34">
        <v>-233047.45073454917</v>
      </c>
      <c r="N25" s="34">
        <v>1465266.2389583001</v>
      </c>
      <c r="O25" s="190">
        <v>10288126.833098907</v>
      </c>
      <c r="P25" s="57" t="s">
        <v>181</v>
      </c>
      <c r="Q25" s="3" t="s">
        <v>37</v>
      </c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</row>
    <row r="26" spans="1:74" s="26" customFormat="1" ht="30.75" customHeight="1">
      <c r="A26" s="24" t="s">
        <v>39</v>
      </c>
      <c r="B26" s="25" t="s">
        <v>40</v>
      </c>
      <c r="C26" s="34">
        <v>3530557.4829315692</v>
      </c>
      <c r="D26" s="34">
        <v>363956.6661575</v>
      </c>
      <c r="E26" s="34">
        <v>318277.90788774414</v>
      </c>
      <c r="F26" s="34">
        <v>123421.63277933202</v>
      </c>
      <c r="G26" s="43">
        <v>4336213.6897561448</v>
      </c>
      <c r="H26" s="34">
        <v>462176.66981330147</v>
      </c>
      <c r="I26" s="34">
        <v>975751.14299259568</v>
      </c>
      <c r="J26" s="34">
        <v>0</v>
      </c>
      <c r="K26" s="34">
        <v>0</v>
      </c>
      <c r="L26" s="34">
        <v>0</v>
      </c>
      <c r="M26" s="34">
        <v>286616.98608094797</v>
      </c>
      <c r="N26" s="34">
        <v>2611668.8908692999</v>
      </c>
      <c r="O26" s="190">
        <v>4336213.6897561448</v>
      </c>
      <c r="P26" s="57" t="s">
        <v>182</v>
      </c>
      <c r="Q26" s="3" t="s">
        <v>39</v>
      </c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</row>
    <row r="27" spans="1:74" s="26" customFormat="1" ht="30.75" customHeight="1">
      <c r="A27" s="24">
        <v>17</v>
      </c>
      <c r="B27" s="25" t="s">
        <v>283</v>
      </c>
      <c r="C27" s="34">
        <v>18034095.850000001</v>
      </c>
      <c r="D27" s="34">
        <v>18498.218062899999</v>
      </c>
      <c r="E27" s="34">
        <v>0</v>
      </c>
      <c r="F27" s="34">
        <v>4572.9649024348982</v>
      </c>
      <c r="G27" s="43">
        <v>18057167.032965336</v>
      </c>
      <c r="H27" s="34">
        <v>17610722.672772501</v>
      </c>
      <c r="I27" s="34">
        <v>3708.3272632360458</v>
      </c>
      <c r="J27" s="34">
        <v>0</v>
      </c>
      <c r="K27" s="34">
        <v>0</v>
      </c>
      <c r="L27" s="34">
        <v>0</v>
      </c>
      <c r="M27" s="34">
        <v>0</v>
      </c>
      <c r="N27" s="34">
        <v>442736.03292959998</v>
      </c>
      <c r="O27" s="190">
        <v>18057167.032965336</v>
      </c>
      <c r="P27" s="57" t="s">
        <v>282</v>
      </c>
      <c r="Q27" s="3">
        <v>17</v>
      </c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</row>
    <row r="28" spans="1:74" s="26" customFormat="1" ht="25.5">
      <c r="A28" s="24" t="s">
        <v>41</v>
      </c>
      <c r="B28" s="25" t="s">
        <v>42</v>
      </c>
      <c r="C28" s="34">
        <v>37312230.794831447</v>
      </c>
      <c r="D28" s="34">
        <v>27975021.540163301</v>
      </c>
      <c r="E28" s="34">
        <v>19129064.417051733</v>
      </c>
      <c r="F28" s="34">
        <v>-3611319.9807843682</v>
      </c>
      <c r="G28" s="43">
        <v>80804996.771262109</v>
      </c>
      <c r="H28" s="34">
        <v>9750697.9974974059</v>
      </c>
      <c r="I28" s="34">
        <v>65180194.433388695</v>
      </c>
      <c r="J28" s="34">
        <v>0</v>
      </c>
      <c r="K28" s="34">
        <v>0</v>
      </c>
      <c r="L28" s="34">
        <v>244275.73402104585</v>
      </c>
      <c r="M28" s="34">
        <v>427485.17778314161</v>
      </c>
      <c r="N28" s="34">
        <v>5202343.4285717998</v>
      </c>
      <c r="O28" s="190">
        <v>80804996.771262094</v>
      </c>
      <c r="P28" s="57" t="s">
        <v>183</v>
      </c>
      <c r="Q28" s="3" t="s">
        <v>41</v>
      </c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</row>
    <row r="29" spans="1:74" s="26" customFormat="1" ht="30.75" customHeight="1">
      <c r="A29" s="24" t="s">
        <v>43</v>
      </c>
      <c r="B29" s="25" t="s">
        <v>44</v>
      </c>
      <c r="C29" s="34">
        <v>12361704.693347648</v>
      </c>
      <c r="D29" s="34">
        <v>5389051.2006927002</v>
      </c>
      <c r="E29" s="34">
        <v>4967693.9909290103</v>
      </c>
      <c r="F29" s="34">
        <v>68730.052045497359</v>
      </c>
      <c r="G29" s="43">
        <v>22787179.937014855</v>
      </c>
      <c r="H29" s="34">
        <v>1351801.9797261357</v>
      </c>
      <c r="I29" s="34">
        <v>18779571.197526198</v>
      </c>
      <c r="J29" s="34">
        <v>0</v>
      </c>
      <c r="K29" s="34">
        <v>0</v>
      </c>
      <c r="L29" s="34">
        <v>0</v>
      </c>
      <c r="M29" s="34">
        <v>129736.37632222165</v>
      </c>
      <c r="N29" s="34">
        <v>2526070.3834402999</v>
      </c>
      <c r="O29" s="190">
        <v>22787179.937014855</v>
      </c>
      <c r="P29" s="57" t="s">
        <v>184</v>
      </c>
      <c r="Q29" s="3" t="s">
        <v>43</v>
      </c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</row>
    <row r="30" spans="1:74" s="26" customFormat="1" ht="25.5">
      <c r="A30" s="24" t="s">
        <v>45</v>
      </c>
      <c r="B30" s="25" t="s">
        <v>46</v>
      </c>
      <c r="C30" s="34">
        <v>95269511.374300852</v>
      </c>
      <c r="D30" s="34">
        <v>9080228.3006680999</v>
      </c>
      <c r="E30" s="34">
        <v>12644701.231418302</v>
      </c>
      <c r="F30" s="34">
        <v>-5862619.4809971461</v>
      </c>
      <c r="G30" s="43">
        <v>111131821.42539011</v>
      </c>
      <c r="H30" s="34">
        <v>21311557.925244745</v>
      </c>
      <c r="I30" s="34">
        <v>80913990.535424531</v>
      </c>
      <c r="J30" s="34">
        <v>0</v>
      </c>
      <c r="K30" s="34">
        <v>0</v>
      </c>
      <c r="L30" s="34">
        <v>0</v>
      </c>
      <c r="M30" s="34">
        <v>995396.05581945647</v>
      </c>
      <c r="N30" s="34">
        <v>7910876.9089013999</v>
      </c>
      <c r="O30" s="190">
        <v>111131821.42539014</v>
      </c>
      <c r="P30" s="57" t="s">
        <v>185</v>
      </c>
      <c r="Q30" s="3" t="s">
        <v>45</v>
      </c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</row>
    <row r="31" spans="1:74" s="26" customFormat="1" ht="30.75" customHeight="1">
      <c r="A31" s="24" t="s">
        <v>47</v>
      </c>
      <c r="B31" s="25" t="s">
        <v>48</v>
      </c>
      <c r="C31" s="34">
        <v>34834411.868221626</v>
      </c>
      <c r="D31" s="34">
        <v>638437.79895570001</v>
      </c>
      <c r="E31" s="34">
        <v>1562288.7662367816</v>
      </c>
      <c r="F31" s="34">
        <v>1051484.4757374739</v>
      </c>
      <c r="G31" s="43">
        <v>38086622.909151584</v>
      </c>
      <c r="H31" s="34">
        <v>2618011.9295165772</v>
      </c>
      <c r="I31" s="34">
        <v>35119648.128791839</v>
      </c>
      <c r="J31" s="34">
        <v>0</v>
      </c>
      <c r="K31" s="34">
        <v>0</v>
      </c>
      <c r="L31" s="34">
        <v>0</v>
      </c>
      <c r="M31" s="34">
        <v>62483.671779963974</v>
      </c>
      <c r="N31" s="34">
        <v>286479.17906320002</v>
      </c>
      <c r="O31" s="190">
        <v>38086622.909151576</v>
      </c>
      <c r="P31" s="57" t="s">
        <v>186</v>
      </c>
      <c r="Q31" s="3" t="s">
        <v>47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</row>
    <row r="32" spans="1:74" s="26" customFormat="1" ht="30.75" customHeight="1">
      <c r="A32" s="24" t="s">
        <v>49</v>
      </c>
      <c r="B32" s="25" t="s">
        <v>50</v>
      </c>
      <c r="C32" s="34">
        <v>6303721.6996603534</v>
      </c>
      <c r="D32" s="34">
        <v>2469793.9449064001</v>
      </c>
      <c r="E32" s="34">
        <v>4565474.4712186912</v>
      </c>
      <c r="F32" s="34">
        <v>20278208.76962762</v>
      </c>
      <c r="G32" s="43">
        <v>33617198.885413066</v>
      </c>
      <c r="H32" s="34">
        <v>3771870.0286688651</v>
      </c>
      <c r="I32" s="34">
        <v>29048045.673877601</v>
      </c>
      <c r="J32" s="34">
        <v>0</v>
      </c>
      <c r="K32" s="34">
        <v>0</v>
      </c>
      <c r="L32" s="34">
        <v>0</v>
      </c>
      <c r="M32" s="34">
        <v>-1045.5663092975085</v>
      </c>
      <c r="N32" s="34">
        <v>798328.74917590001</v>
      </c>
      <c r="O32" s="190">
        <v>33617198.885413066</v>
      </c>
      <c r="P32" s="57" t="s">
        <v>187</v>
      </c>
      <c r="Q32" s="3" t="s">
        <v>49</v>
      </c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</row>
    <row r="33" spans="1:74" s="26" customFormat="1" ht="30.75" customHeight="1">
      <c r="A33" s="24" t="s">
        <v>51</v>
      </c>
      <c r="B33" s="25" t="s">
        <v>52</v>
      </c>
      <c r="C33" s="34">
        <v>11516786.750951724</v>
      </c>
      <c r="D33" s="34">
        <v>8509539.4257913008</v>
      </c>
      <c r="E33" s="34">
        <v>9844684.0476108976</v>
      </c>
      <c r="F33" s="34">
        <v>617880.50295577641</v>
      </c>
      <c r="G33" s="43">
        <v>30488890.727309696</v>
      </c>
      <c r="H33" s="34">
        <v>10674041.016937539</v>
      </c>
      <c r="I33" s="34">
        <v>16303384.766756972</v>
      </c>
      <c r="J33" s="34">
        <v>0</v>
      </c>
      <c r="K33" s="34">
        <v>0</v>
      </c>
      <c r="L33" s="34">
        <v>0</v>
      </c>
      <c r="M33" s="34">
        <v>-5310.7470574080071</v>
      </c>
      <c r="N33" s="34">
        <v>3516775.6906725997</v>
      </c>
      <c r="O33" s="190">
        <v>30488890.727309704</v>
      </c>
      <c r="P33" s="57" t="s">
        <v>188</v>
      </c>
      <c r="Q33" s="3" t="s">
        <v>51</v>
      </c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</row>
    <row r="34" spans="1:74" s="26" customFormat="1" ht="30.75" customHeight="1">
      <c r="A34" s="24" t="s">
        <v>53</v>
      </c>
      <c r="B34" s="25" t="s">
        <v>54</v>
      </c>
      <c r="C34" s="34">
        <v>7195770.7786150156</v>
      </c>
      <c r="D34" s="34">
        <v>2498412.4867758998</v>
      </c>
      <c r="E34" s="34">
        <v>1405496.2051816876</v>
      </c>
      <c r="F34" s="34">
        <v>838866.41579176008</v>
      </c>
      <c r="G34" s="43">
        <v>11938545.886364363</v>
      </c>
      <c r="H34" s="34">
        <v>675399.45262987388</v>
      </c>
      <c r="I34" s="34">
        <v>5391359.7545025349</v>
      </c>
      <c r="J34" s="34">
        <v>0</v>
      </c>
      <c r="K34" s="34">
        <v>0</v>
      </c>
      <c r="L34" s="34">
        <v>0</v>
      </c>
      <c r="M34" s="34">
        <v>61755.26094715541</v>
      </c>
      <c r="N34" s="34">
        <v>5810031.4182847999</v>
      </c>
      <c r="O34" s="190">
        <v>11938545.886364365</v>
      </c>
      <c r="P34" s="57" t="s">
        <v>189</v>
      </c>
      <c r="Q34" s="3" t="s">
        <v>53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</row>
    <row r="35" spans="1:74" s="26" customFormat="1" ht="30.75" customHeight="1">
      <c r="A35" s="24" t="s">
        <v>55</v>
      </c>
      <c r="B35" s="25" t="s">
        <v>56</v>
      </c>
      <c r="C35" s="34">
        <v>22703572.43514647</v>
      </c>
      <c r="D35" s="34">
        <v>3936173.7410444999</v>
      </c>
      <c r="E35" s="34">
        <v>14337239.366495265</v>
      </c>
      <c r="F35" s="34">
        <v>1425732.6477373692</v>
      </c>
      <c r="G35" s="43">
        <v>42402718.1904236</v>
      </c>
      <c r="H35" s="34">
        <v>1891981.1591660499</v>
      </c>
      <c r="I35" s="34">
        <v>30798365.385293581</v>
      </c>
      <c r="J35" s="34">
        <v>0</v>
      </c>
      <c r="K35" s="34">
        <v>0</v>
      </c>
      <c r="L35" s="34">
        <v>0</v>
      </c>
      <c r="M35" s="34">
        <v>399621.22887627548</v>
      </c>
      <c r="N35" s="34">
        <v>9312750.4170877002</v>
      </c>
      <c r="O35" s="190">
        <v>42402718.190423608</v>
      </c>
      <c r="P35" s="57" t="s">
        <v>190</v>
      </c>
      <c r="Q35" s="3" t="s">
        <v>55</v>
      </c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</row>
    <row r="36" spans="1:74" s="26" customFormat="1" ht="30.75" customHeight="1">
      <c r="A36" s="24" t="s">
        <v>57</v>
      </c>
      <c r="B36" s="25" t="s">
        <v>58</v>
      </c>
      <c r="C36" s="34">
        <v>6111059.5712982062</v>
      </c>
      <c r="D36" s="34">
        <v>1054067.3016566001</v>
      </c>
      <c r="E36" s="34">
        <v>475153.54991048219</v>
      </c>
      <c r="F36" s="34">
        <v>862898.40774568659</v>
      </c>
      <c r="G36" s="43">
        <v>8503178.8306109756</v>
      </c>
      <c r="H36" s="34">
        <v>1173137.2390667882</v>
      </c>
      <c r="I36" s="34">
        <v>6347030.6990829809</v>
      </c>
      <c r="J36" s="34">
        <v>0</v>
      </c>
      <c r="K36" s="34">
        <v>0</v>
      </c>
      <c r="L36" s="34">
        <v>0</v>
      </c>
      <c r="M36" s="34">
        <v>27491.18307020668</v>
      </c>
      <c r="N36" s="34">
        <v>955519.70939099998</v>
      </c>
      <c r="O36" s="190">
        <v>8503178.8306109756</v>
      </c>
      <c r="P36" s="57" t="s">
        <v>191</v>
      </c>
      <c r="Q36" s="3" t="s">
        <v>57</v>
      </c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</row>
    <row r="37" spans="1:74" s="26" customFormat="1" ht="30.75" customHeight="1">
      <c r="A37" s="24" t="s">
        <v>59</v>
      </c>
      <c r="B37" s="25" t="s">
        <v>60</v>
      </c>
      <c r="C37" s="34">
        <v>5299327.7753492314</v>
      </c>
      <c r="D37" s="34">
        <v>9616618.9396589994</v>
      </c>
      <c r="E37" s="34">
        <v>1792739.729147315</v>
      </c>
      <c r="F37" s="34">
        <v>1287341.2535843803</v>
      </c>
      <c r="G37" s="43">
        <v>17996027.697739925</v>
      </c>
      <c r="H37" s="34">
        <v>9081632.5780743882</v>
      </c>
      <c r="I37" s="34">
        <v>8769738.4745574296</v>
      </c>
      <c r="J37" s="34">
        <v>0</v>
      </c>
      <c r="K37" s="34">
        <v>0</v>
      </c>
      <c r="L37" s="34">
        <v>0</v>
      </c>
      <c r="M37" s="34">
        <v>6003.1161649083551</v>
      </c>
      <c r="N37" s="34">
        <v>138653.52894319998</v>
      </c>
      <c r="O37" s="190">
        <v>17996027.697739925</v>
      </c>
      <c r="P37" s="57" t="s">
        <v>192</v>
      </c>
      <c r="Q37" s="3" t="s">
        <v>59</v>
      </c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</row>
    <row r="38" spans="1:74" s="26" customFormat="1" ht="25.5">
      <c r="A38" s="24" t="s">
        <v>61</v>
      </c>
      <c r="B38" s="25" t="s">
        <v>62</v>
      </c>
      <c r="C38" s="34">
        <v>21199806.971615795</v>
      </c>
      <c r="D38" s="34">
        <v>10496869.5318421</v>
      </c>
      <c r="E38" s="34">
        <v>4622977.9600906223</v>
      </c>
      <c r="F38" s="34">
        <v>1497406.2280635783</v>
      </c>
      <c r="G38" s="43">
        <v>37817060.691612095</v>
      </c>
      <c r="H38" s="34">
        <v>24984765.048192255</v>
      </c>
      <c r="I38" s="34">
        <v>11934431.92347753</v>
      </c>
      <c r="J38" s="34">
        <v>0</v>
      </c>
      <c r="K38" s="34">
        <v>0</v>
      </c>
      <c r="L38" s="34">
        <v>0</v>
      </c>
      <c r="M38" s="34">
        <v>-2042725.2107786937</v>
      </c>
      <c r="N38" s="34">
        <v>2940588.9307210003</v>
      </c>
      <c r="O38" s="190">
        <v>37817060.691612095</v>
      </c>
      <c r="P38" s="57" t="s">
        <v>193</v>
      </c>
      <c r="Q38" s="3" t="s">
        <v>61</v>
      </c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</row>
    <row r="39" spans="1:74" s="26" customFormat="1" ht="25.5">
      <c r="A39" s="24" t="s">
        <v>63</v>
      </c>
      <c r="B39" s="25" t="s">
        <v>64</v>
      </c>
      <c r="C39" s="34">
        <v>277928448.74299353</v>
      </c>
      <c r="D39" s="34">
        <v>65919453.564301498</v>
      </c>
      <c r="E39" s="34">
        <v>1931975.9842596606</v>
      </c>
      <c r="F39" s="34">
        <v>-105339831.20764405</v>
      </c>
      <c r="G39" s="43">
        <v>240440047.08391064</v>
      </c>
      <c r="H39" s="34">
        <v>125657097.34085083</v>
      </c>
      <c r="I39" s="34">
        <v>91503449.373892665</v>
      </c>
      <c r="J39" s="34">
        <v>0</v>
      </c>
      <c r="K39" s="34">
        <v>0</v>
      </c>
      <c r="L39" s="34">
        <v>0</v>
      </c>
      <c r="M39" s="34">
        <v>617017.54937285592</v>
      </c>
      <c r="N39" s="34">
        <v>22662482.819794301</v>
      </c>
      <c r="O39" s="190">
        <v>240440047.08391064</v>
      </c>
      <c r="P39" s="57" t="s">
        <v>194</v>
      </c>
      <c r="Q39" s="3" t="s">
        <v>63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</row>
    <row r="40" spans="1:74" s="26" customFormat="1" ht="30.75" customHeight="1">
      <c r="A40" s="24">
        <v>34</v>
      </c>
      <c r="B40" s="25" t="s">
        <v>65</v>
      </c>
      <c r="C40" s="34">
        <v>39542912.021340735</v>
      </c>
      <c r="D40" s="34">
        <v>30070312.545842599</v>
      </c>
      <c r="E40" s="34">
        <v>11743400.931268126</v>
      </c>
      <c r="F40" s="34">
        <v>3293740.9743571007</v>
      </c>
      <c r="G40" s="43">
        <v>84650366.472808555</v>
      </c>
      <c r="H40" s="34">
        <v>44259239.153250925</v>
      </c>
      <c r="I40" s="34">
        <v>18861217.66114299</v>
      </c>
      <c r="J40" s="34">
        <v>0</v>
      </c>
      <c r="K40" s="34">
        <v>0</v>
      </c>
      <c r="L40" s="34">
        <v>0</v>
      </c>
      <c r="M40" s="34">
        <v>2565411.0475939377</v>
      </c>
      <c r="N40" s="34">
        <v>18964498.610820703</v>
      </c>
      <c r="O40" s="190">
        <v>84650366.47280854</v>
      </c>
      <c r="P40" s="57" t="s">
        <v>195</v>
      </c>
      <c r="Q40" s="3" t="s">
        <v>196</v>
      </c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</row>
    <row r="41" spans="1:74" s="26" customFormat="1" ht="30.75" customHeight="1">
      <c r="A41" s="24" t="s">
        <v>66</v>
      </c>
      <c r="B41" s="25" t="s">
        <v>67</v>
      </c>
      <c r="C41" s="34">
        <v>30868225.987541355</v>
      </c>
      <c r="D41" s="34">
        <v>29555552.892328199</v>
      </c>
      <c r="E41" s="34">
        <v>4680896.085941446</v>
      </c>
      <c r="F41" s="34">
        <v>3270881.5398312025</v>
      </c>
      <c r="G41" s="43">
        <v>68375556.505642205</v>
      </c>
      <c r="H41" s="34">
        <v>16772326.270085575</v>
      </c>
      <c r="I41" s="34">
        <v>41818565.378755257</v>
      </c>
      <c r="J41" s="34">
        <v>0</v>
      </c>
      <c r="K41" s="34">
        <v>0</v>
      </c>
      <c r="L41" s="34">
        <v>0</v>
      </c>
      <c r="M41" s="34">
        <v>176257.80740367289</v>
      </c>
      <c r="N41" s="34">
        <v>9608407.0493976995</v>
      </c>
      <c r="O41" s="190">
        <v>68375556.505642205</v>
      </c>
      <c r="P41" s="57" t="s">
        <v>197</v>
      </c>
      <c r="Q41" s="3" t="s">
        <v>66</v>
      </c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</row>
    <row r="42" spans="1:74" s="26" customFormat="1" ht="30.75" customHeight="1">
      <c r="A42" s="24" t="s">
        <v>68</v>
      </c>
      <c r="B42" s="25" t="s">
        <v>69</v>
      </c>
      <c r="C42" s="34">
        <v>15684397.44927644</v>
      </c>
      <c r="D42" s="34">
        <v>10662278.405212799</v>
      </c>
      <c r="E42" s="34">
        <v>2441247.9273765692</v>
      </c>
      <c r="F42" s="34">
        <v>2321935.9517502137</v>
      </c>
      <c r="G42" s="43">
        <v>31109859.733616021</v>
      </c>
      <c r="H42" s="34">
        <v>17352871.954137437</v>
      </c>
      <c r="I42" s="34">
        <v>8267333.533342002</v>
      </c>
      <c r="J42" s="34">
        <v>0</v>
      </c>
      <c r="K42" s="34">
        <v>0</v>
      </c>
      <c r="L42" s="34">
        <v>0</v>
      </c>
      <c r="M42" s="34">
        <v>203969.87951298087</v>
      </c>
      <c r="N42" s="34">
        <v>5285684.3666236</v>
      </c>
      <c r="O42" s="190">
        <v>31109859.733616017</v>
      </c>
      <c r="P42" s="57" t="s">
        <v>198</v>
      </c>
      <c r="Q42" s="3" t="s">
        <v>68</v>
      </c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</row>
    <row r="43" spans="1:74" s="26" customFormat="1" ht="25.5">
      <c r="A43" s="24" t="s">
        <v>70</v>
      </c>
      <c r="B43" s="25" t="s">
        <v>71</v>
      </c>
      <c r="C43" s="34">
        <v>50518717.669594519</v>
      </c>
      <c r="D43" s="34">
        <v>3713335.5884646</v>
      </c>
      <c r="E43" s="34">
        <v>12188234.959265014</v>
      </c>
      <c r="F43" s="34">
        <v>1981393.7337302675</v>
      </c>
      <c r="G43" s="43">
        <v>68401681.951054409</v>
      </c>
      <c r="H43" s="34">
        <v>40606102.754123129</v>
      </c>
      <c r="I43" s="34">
        <v>18704135.203814246</v>
      </c>
      <c r="J43" s="34">
        <v>0</v>
      </c>
      <c r="K43" s="34">
        <v>0</v>
      </c>
      <c r="L43" s="34">
        <v>0</v>
      </c>
      <c r="M43" s="34">
        <v>447368.44676292338</v>
      </c>
      <c r="N43" s="34">
        <v>8644075.5463541001</v>
      </c>
      <c r="O43" s="190">
        <v>68401681.951054394</v>
      </c>
      <c r="P43" s="57" t="s">
        <v>199</v>
      </c>
      <c r="Q43" s="3" t="s">
        <v>70</v>
      </c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</row>
    <row r="44" spans="1:74" s="26" customFormat="1" ht="25.5">
      <c r="A44" s="24" t="s">
        <v>72</v>
      </c>
      <c r="B44" s="25" t="s">
        <v>73</v>
      </c>
      <c r="C44" s="34">
        <v>17860565.334769387</v>
      </c>
      <c r="D44" s="34">
        <v>2898714.5408762</v>
      </c>
      <c r="E44" s="34">
        <v>3598014.633234696</v>
      </c>
      <c r="F44" s="34">
        <v>1424511.7981632191</v>
      </c>
      <c r="G44" s="43">
        <v>25781806.3070435</v>
      </c>
      <c r="H44" s="34">
        <v>1323976.7805385548</v>
      </c>
      <c r="I44" s="34">
        <v>12891436.686840577</v>
      </c>
      <c r="J44" s="34">
        <v>0</v>
      </c>
      <c r="K44" s="34">
        <v>0</v>
      </c>
      <c r="L44" s="34">
        <v>8180391.477261126</v>
      </c>
      <c r="M44" s="34">
        <v>916640.05669814488</v>
      </c>
      <c r="N44" s="34">
        <v>2469361.3057050998</v>
      </c>
      <c r="O44" s="190">
        <v>25781806.307043504</v>
      </c>
      <c r="P44" s="57" t="s">
        <v>200</v>
      </c>
      <c r="Q44" s="3" t="s">
        <v>72</v>
      </c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</row>
    <row r="45" spans="1:74" s="26" customFormat="1" ht="30.75" customHeight="1">
      <c r="A45" s="24" t="s">
        <v>74</v>
      </c>
      <c r="B45" s="25" t="s">
        <v>75</v>
      </c>
      <c r="C45" s="34">
        <v>2752327.7980041793</v>
      </c>
      <c r="D45" s="34">
        <v>8285171.2219099002</v>
      </c>
      <c r="E45" s="34">
        <v>36275.257702014896</v>
      </c>
      <c r="F45" s="34">
        <v>485269.46944084368</v>
      </c>
      <c r="G45" s="43">
        <v>11559043.747056939</v>
      </c>
      <c r="H45" s="34">
        <v>9060884.4679576363</v>
      </c>
      <c r="I45" s="34">
        <v>1705265.9624558538</v>
      </c>
      <c r="J45" s="34">
        <v>0</v>
      </c>
      <c r="K45" s="34">
        <v>0</v>
      </c>
      <c r="L45" s="34">
        <v>0</v>
      </c>
      <c r="M45" s="34">
        <v>-817171.0741651525</v>
      </c>
      <c r="N45" s="34">
        <v>1610064.3908086</v>
      </c>
      <c r="O45" s="190">
        <v>11559043.747056939</v>
      </c>
      <c r="P45" s="57" t="s">
        <v>201</v>
      </c>
      <c r="Q45" s="3" t="s">
        <v>74</v>
      </c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</row>
    <row r="46" spans="1:74" s="26" customFormat="1" ht="30.75" customHeight="1">
      <c r="A46" s="24" t="s">
        <v>76</v>
      </c>
      <c r="B46" s="25" t="s">
        <v>77</v>
      </c>
      <c r="C46" s="34">
        <v>124760476.3321556</v>
      </c>
      <c r="D46" s="34">
        <v>46374934.253887802</v>
      </c>
      <c r="E46" s="34">
        <v>4675903.780937274</v>
      </c>
      <c r="F46" s="34">
        <v>6040691.1119406056</v>
      </c>
      <c r="G46" s="43">
        <v>181852005.47892129</v>
      </c>
      <c r="H46" s="34">
        <v>101712609.74878247</v>
      </c>
      <c r="I46" s="34">
        <v>54128802.291105658</v>
      </c>
      <c r="J46" s="34">
        <v>0</v>
      </c>
      <c r="K46" s="34">
        <v>0</v>
      </c>
      <c r="L46" s="34">
        <v>0</v>
      </c>
      <c r="M46" s="34">
        <v>68351.500218368587</v>
      </c>
      <c r="N46" s="34">
        <v>25942241.9388148</v>
      </c>
      <c r="O46" s="190">
        <v>181852005.47892129</v>
      </c>
      <c r="P46" s="57" t="s">
        <v>202</v>
      </c>
      <c r="Q46" s="3" t="s">
        <v>76</v>
      </c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</row>
    <row r="47" spans="1:74" s="26" customFormat="1" ht="30.75" customHeight="1">
      <c r="A47" s="24" t="s">
        <v>78</v>
      </c>
      <c r="B47" s="25" t="s">
        <v>79</v>
      </c>
      <c r="C47" s="34">
        <v>16122717.015974756</v>
      </c>
      <c r="D47" s="34">
        <v>5916242.2096496001</v>
      </c>
      <c r="E47" s="34">
        <v>3061145.4066676409</v>
      </c>
      <c r="F47" s="34">
        <v>1541205.6048936271</v>
      </c>
      <c r="G47" s="43">
        <v>26641310.237185627</v>
      </c>
      <c r="H47" s="34">
        <v>8350131.0580620086</v>
      </c>
      <c r="I47" s="34">
        <v>4703996.8935193578</v>
      </c>
      <c r="J47" s="34">
        <v>0</v>
      </c>
      <c r="K47" s="34">
        <v>0</v>
      </c>
      <c r="L47" s="34">
        <v>10558788.691323107</v>
      </c>
      <c r="M47" s="34">
        <v>780919.23837815435</v>
      </c>
      <c r="N47" s="34">
        <v>2247474.3559030001</v>
      </c>
      <c r="O47" s="190">
        <v>26641310.237185627</v>
      </c>
      <c r="P47" s="57" t="s">
        <v>203</v>
      </c>
      <c r="Q47" s="3" t="s">
        <v>78</v>
      </c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</row>
    <row r="48" spans="1:74" s="26" customFormat="1" ht="30.75" customHeight="1">
      <c r="A48" s="24" t="s">
        <v>80</v>
      </c>
      <c r="B48" s="25" t="s">
        <v>81</v>
      </c>
      <c r="C48" s="34">
        <v>6535719.3880739696</v>
      </c>
      <c r="D48" s="34">
        <v>22911904.651920799</v>
      </c>
      <c r="E48" s="34">
        <v>5856465.9395824159</v>
      </c>
      <c r="F48" s="34">
        <v>3198088.5611529402</v>
      </c>
      <c r="G48" s="43">
        <v>38502178.540730126</v>
      </c>
      <c r="H48" s="34">
        <v>17110792.17525069</v>
      </c>
      <c r="I48" s="34">
        <v>4599811.1478759879</v>
      </c>
      <c r="J48" s="34">
        <v>0</v>
      </c>
      <c r="K48" s="34">
        <v>0</v>
      </c>
      <c r="L48" s="34">
        <v>15394623.240971614</v>
      </c>
      <c r="M48" s="34">
        <v>604800.91929173691</v>
      </c>
      <c r="N48" s="34">
        <v>792151.05734010006</v>
      </c>
      <c r="O48" s="190">
        <v>38502178.540730126</v>
      </c>
      <c r="P48" s="57" t="s">
        <v>204</v>
      </c>
      <c r="Q48" s="3" t="s">
        <v>80</v>
      </c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</row>
    <row r="49" spans="1:74" s="26" customFormat="1" ht="30.75" customHeight="1">
      <c r="A49" s="24" t="s">
        <v>82</v>
      </c>
      <c r="B49" s="25" t="s">
        <v>83</v>
      </c>
      <c r="C49" s="34">
        <v>7754401.7543460717</v>
      </c>
      <c r="D49" s="34">
        <v>17457535.011805698</v>
      </c>
      <c r="E49" s="34">
        <v>196828.23773274457</v>
      </c>
      <c r="F49" s="34">
        <v>2769590.4314484512</v>
      </c>
      <c r="G49" s="43">
        <v>28178355.435332969</v>
      </c>
      <c r="H49" s="34">
        <v>1472.125188736384</v>
      </c>
      <c r="I49" s="34">
        <v>2662614.9994264352</v>
      </c>
      <c r="J49" s="34">
        <v>0</v>
      </c>
      <c r="K49" s="34">
        <v>0</v>
      </c>
      <c r="L49" s="34">
        <v>23605663.346017301</v>
      </c>
      <c r="M49" s="34">
        <v>103271.97024219943</v>
      </c>
      <c r="N49" s="34">
        <v>1805332.9944583001</v>
      </c>
      <c r="O49" s="190">
        <v>28178355.435332973</v>
      </c>
      <c r="P49" s="57" t="s">
        <v>205</v>
      </c>
      <c r="Q49" s="3" t="s">
        <v>82</v>
      </c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</row>
    <row r="50" spans="1:74" s="26" customFormat="1" ht="30.75" customHeight="1">
      <c r="A50" s="24" t="s">
        <v>84</v>
      </c>
      <c r="B50" s="25" t="s">
        <v>85</v>
      </c>
      <c r="C50" s="34">
        <v>839594.03594918502</v>
      </c>
      <c r="D50" s="34">
        <v>10299791.8538798</v>
      </c>
      <c r="E50" s="34">
        <v>1718689.5566626899</v>
      </c>
      <c r="F50" s="34">
        <v>1261556.032631509</v>
      </c>
      <c r="G50" s="43">
        <v>14119631.479123184</v>
      </c>
      <c r="H50" s="34">
        <v>316543.97409847926</v>
      </c>
      <c r="I50" s="34">
        <v>1063954.1316010682</v>
      </c>
      <c r="J50" s="34">
        <v>0</v>
      </c>
      <c r="K50" s="34">
        <v>0</v>
      </c>
      <c r="L50" s="34">
        <v>12558088.969797369</v>
      </c>
      <c r="M50" s="34">
        <v>-584.845489631909</v>
      </c>
      <c r="N50" s="34">
        <v>181629.24911590002</v>
      </c>
      <c r="O50" s="190">
        <v>14119631.479123184</v>
      </c>
      <c r="P50" s="57" t="s">
        <v>206</v>
      </c>
      <c r="Q50" s="3" t="s">
        <v>84</v>
      </c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</row>
    <row r="51" spans="1:74" s="26" customFormat="1" ht="30.75" customHeight="1">
      <c r="A51" s="24" t="s">
        <v>86</v>
      </c>
      <c r="B51" s="25" t="s">
        <v>87</v>
      </c>
      <c r="C51" s="34">
        <v>11246757.155982191</v>
      </c>
      <c r="D51" s="34">
        <v>12537587.380797001</v>
      </c>
      <c r="E51" s="34">
        <v>2410996.5101121711</v>
      </c>
      <c r="F51" s="34">
        <v>2339396.7569394372</v>
      </c>
      <c r="G51" s="43">
        <v>28534737.803830799</v>
      </c>
      <c r="H51" s="34">
        <v>2515882.0041776756</v>
      </c>
      <c r="I51" s="34">
        <v>10462606.082949763</v>
      </c>
      <c r="J51" s="34">
        <v>0</v>
      </c>
      <c r="K51" s="34">
        <v>0</v>
      </c>
      <c r="L51" s="34">
        <v>8781879.8760219719</v>
      </c>
      <c r="M51" s="34">
        <v>101049.35182978952</v>
      </c>
      <c r="N51" s="34">
        <v>6673320.4888515994</v>
      </c>
      <c r="O51" s="190">
        <v>28534737.803830799</v>
      </c>
      <c r="P51" s="57" t="s">
        <v>207</v>
      </c>
      <c r="Q51" s="3" t="s">
        <v>86</v>
      </c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</row>
    <row r="52" spans="1:74" s="26" customFormat="1" ht="30.75" customHeight="1">
      <c r="A52" s="24" t="s">
        <v>88</v>
      </c>
      <c r="B52" s="25" t="s">
        <v>89</v>
      </c>
      <c r="C52" s="34">
        <v>3380536.215971888</v>
      </c>
      <c r="D52" s="34">
        <v>4956550.5259683002</v>
      </c>
      <c r="E52" s="34">
        <v>2350998.6117479983</v>
      </c>
      <c r="F52" s="34">
        <v>929929.12495258858</v>
      </c>
      <c r="G52" s="43">
        <v>11618014.478640774</v>
      </c>
      <c r="H52" s="34">
        <v>972880.91161511571</v>
      </c>
      <c r="I52" s="34">
        <v>2854351.2458077837</v>
      </c>
      <c r="J52" s="34">
        <v>0</v>
      </c>
      <c r="K52" s="34">
        <v>0</v>
      </c>
      <c r="L52" s="34">
        <v>7235811.2962936722</v>
      </c>
      <c r="M52" s="34">
        <v>28322.834656906078</v>
      </c>
      <c r="N52" s="34">
        <v>526648.1902673</v>
      </c>
      <c r="O52" s="190">
        <v>11618014.478640776</v>
      </c>
      <c r="P52" s="57" t="s">
        <v>208</v>
      </c>
      <c r="Q52" s="3" t="s">
        <v>88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</row>
    <row r="53" spans="1:74" s="26" customFormat="1" ht="38.25">
      <c r="A53" s="24" t="s">
        <v>90</v>
      </c>
      <c r="B53" s="25" t="s">
        <v>91</v>
      </c>
      <c r="C53" s="34">
        <v>1675108.7038026424</v>
      </c>
      <c r="D53" s="34">
        <v>5686640.3950079</v>
      </c>
      <c r="E53" s="34">
        <v>2510337.3000740618</v>
      </c>
      <c r="F53" s="34">
        <v>801643.67042404658</v>
      </c>
      <c r="G53" s="43">
        <v>10673730.06930865</v>
      </c>
      <c r="H53" s="34">
        <v>1105211.9894134309</v>
      </c>
      <c r="I53" s="34">
        <v>1459817.0503186374</v>
      </c>
      <c r="J53" s="34">
        <v>0</v>
      </c>
      <c r="K53" s="34">
        <v>0</v>
      </c>
      <c r="L53" s="34">
        <v>8070827.8182039848</v>
      </c>
      <c r="M53" s="34">
        <v>-473777.68605190323</v>
      </c>
      <c r="N53" s="34">
        <v>511650.89742449997</v>
      </c>
      <c r="O53" s="190">
        <v>10673730.06930865</v>
      </c>
      <c r="P53" s="57" t="s">
        <v>209</v>
      </c>
      <c r="Q53" s="3" t="s">
        <v>90</v>
      </c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</row>
    <row r="54" spans="1:74" s="26" customFormat="1" ht="30.75" customHeight="1">
      <c r="A54" s="24" t="s">
        <v>92</v>
      </c>
      <c r="B54" s="25" t="s">
        <v>93</v>
      </c>
      <c r="C54" s="34">
        <v>11414650.821938524</v>
      </c>
      <c r="D54" s="34">
        <v>24544834.019606199</v>
      </c>
      <c r="E54" s="34">
        <v>6818660.7152482606</v>
      </c>
      <c r="F54" s="34">
        <v>8332587.6333256178</v>
      </c>
      <c r="G54" s="43">
        <v>51110733.190118611</v>
      </c>
      <c r="H54" s="34">
        <v>5152212.3851103755</v>
      </c>
      <c r="I54" s="34">
        <v>13727076.548564726</v>
      </c>
      <c r="J54" s="34">
        <v>0</v>
      </c>
      <c r="K54" s="34">
        <v>0</v>
      </c>
      <c r="L54" s="34">
        <v>30714431.243211742</v>
      </c>
      <c r="M54" s="34">
        <v>331094.36966844543</v>
      </c>
      <c r="N54" s="34">
        <v>1185918.6435632999</v>
      </c>
      <c r="O54" s="190">
        <v>51110733.190118596</v>
      </c>
      <c r="P54" s="57" t="s">
        <v>210</v>
      </c>
      <c r="Q54" s="3" t="s">
        <v>92</v>
      </c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</row>
    <row r="55" spans="1:74" s="26" customFormat="1" ht="30.75" customHeight="1">
      <c r="A55" s="24">
        <v>5</v>
      </c>
      <c r="B55" s="25" t="s">
        <v>94</v>
      </c>
      <c r="C55" s="34">
        <v>212976582.1050958</v>
      </c>
      <c r="D55" s="34">
        <v>1943007.0000000002</v>
      </c>
      <c r="E55" s="34">
        <v>0</v>
      </c>
      <c r="F55" s="34">
        <v>0</v>
      </c>
      <c r="G55" s="43">
        <v>214919589.1050958</v>
      </c>
      <c r="H55" s="34">
        <v>30355665.137644518</v>
      </c>
      <c r="I55" s="34">
        <v>12662720.71075202</v>
      </c>
      <c r="J55" s="34">
        <v>0</v>
      </c>
      <c r="K55" s="34">
        <v>0</v>
      </c>
      <c r="L55" s="34">
        <v>168266487.25669926</v>
      </c>
      <c r="M55" s="34">
        <v>0</v>
      </c>
      <c r="N55" s="34">
        <v>3634716</v>
      </c>
      <c r="O55" s="190">
        <v>214919589.1050958</v>
      </c>
      <c r="P55" s="57" t="s">
        <v>211</v>
      </c>
      <c r="Q55" s="3" t="s">
        <v>212</v>
      </c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</row>
    <row r="56" spans="1:74" s="26" customFormat="1" ht="30.75" customHeight="1">
      <c r="A56" s="24" t="s">
        <v>316</v>
      </c>
      <c r="B56" s="25" t="s">
        <v>317</v>
      </c>
      <c r="C56" s="34">
        <v>277701039.41305417</v>
      </c>
      <c r="D56" s="34">
        <v>0</v>
      </c>
      <c r="E56" s="34">
        <v>-256873461.457075</v>
      </c>
      <c r="F56" s="34">
        <v>0</v>
      </c>
      <c r="G56" s="43">
        <v>20827577.955979168</v>
      </c>
      <c r="H56" s="34">
        <v>7754157.3829543293</v>
      </c>
      <c r="I56" s="34">
        <v>13073420.573024837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190">
        <v>20827577.955979168</v>
      </c>
      <c r="P56" s="57" t="s">
        <v>318</v>
      </c>
      <c r="Q56" s="3" t="s">
        <v>316</v>
      </c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</row>
    <row r="57" spans="1:74" s="26" customFormat="1" ht="30.75" customHeight="1">
      <c r="A57" s="24">
        <v>63</v>
      </c>
      <c r="B57" s="25" t="s">
        <v>95</v>
      </c>
      <c r="C57" s="34">
        <v>80974037.817259282</v>
      </c>
      <c r="D57" s="34">
        <v>15893081</v>
      </c>
      <c r="E57" s="34">
        <v>0</v>
      </c>
      <c r="F57" s="34">
        <v>1996657</v>
      </c>
      <c r="G57" s="43">
        <v>98863775.817259282</v>
      </c>
      <c r="H57" s="34">
        <v>4969851.8281829543</v>
      </c>
      <c r="I57" s="34">
        <v>33556909.989076309</v>
      </c>
      <c r="J57" s="34">
        <v>0</v>
      </c>
      <c r="K57" s="34">
        <v>0</v>
      </c>
      <c r="L57" s="34">
        <v>0</v>
      </c>
      <c r="M57" s="34">
        <v>0</v>
      </c>
      <c r="N57" s="34">
        <v>60337014.000000007</v>
      </c>
      <c r="O57" s="190">
        <v>98863775.817259267</v>
      </c>
      <c r="P57" s="57" t="s">
        <v>213</v>
      </c>
      <c r="Q57" s="3" t="s">
        <v>214</v>
      </c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</row>
    <row r="58" spans="1:74" s="26" customFormat="1" ht="30.75" customHeight="1">
      <c r="A58" s="24">
        <v>64</v>
      </c>
      <c r="B58" s="25" t="s">
        <v>96</v>
      </c>
      <c r="C58" s="34">
        <v>55284064.841055445</v>
      </c>
      <c r="D58" s="34">
        <v>21245</v>
      </c>
      <c r="E58" s="34">
        <v>-10134222.71501405</v>
      </c>
      <c r="F58" s="34">
        <v>-1227738</v>
      </c>
      <c r="G58" s="43">
        <v>43943349.126041397</v>
      </c>
      <c r="H58" s="34">
        <v>12251796.036457475</v>
      </c>
      <c r="I58" s="34">
        <v>31691553.089583926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190">
        <v>43943349.126041397</v>
      </c>
      <c r="P58" s="57" t="s">
        <v>215</v>
      </c>
      <c r="Q58" s="3" t="s">
        <v>216</v>
      </c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</row>
    <row r="59" spans="1:74" s="26" customFormat="1" ht="30.75" customHeight="1">
      <c r="A59" s="24">
        <v>65</v>
      </c>
      <c r="B59" s="25" t="s">
        <v>97</v>
      </c>
      <c r="C59" s="34">
        <v>15263913.41486698</v>
      </c>
      <c r="D59" s="34">
        <v>0</v>
      </c>
      <c r="E59" s="34">
        <v>-1387537</v>
      </c>
      <c r="F59" s="34">
        <v>0</v>
      </c>
      <c r="G59" s="43">
        <v>13876376.41486698</v>
      </c>
      <c r="H59" s="34">
        <v>1459283.4659999993</v>
      </c>
      <c r="I59" s="34">
        <v>542351.94886698015</v>
      </c>
      <c r="J59" s="34">
        <v>0</v>
      </c>
      <c r="K59" s="34">
        <v>0</v>
      </c>
      <c r="L59" s="34">
        <v>0</v>
      </c>
      <c r="M59" s="34">
        <v>0</v>
      </c>
      <c r="N59" s="34">
        <v>11874741</v>
      </c>
      <c r="O59" s="190">
        <v>13876376.41486698</v>
      </c>
      <c r="P59" s="57" t="s">
        <v>217</v>
      </c>
      <c r="Q59" s="3" t="s">
        <v>218</v>
      </c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</row>
    <row r="60" spans="1:74" s="26" customFormat="1" ht="30.75" customHeight="1">
      <c r="A60" s="24">
        <v>66</v>
      </c>
      <c r="B60" s="25" t="s">
        <v>98</v>
      </c>
      <c r="C60" s="34">
        <v>32997277</v>
      </c>
      <c r="D60" s="34">
        <v>4890599</v>
      </c>
      <c r="E60" s="34">
        <v>-5420695.1443568785</v>
      </c>
      <c r="F60" s="34">
        <v>661195</v>
      </c>
      <c r="G60" s="43">
        <v>33128375.855643123</v>
      </c>
      <c r="H60" s="34">
        <v>2010063.149659009</v>
      </c>
      <c r="I60" s="34">
        <v>24583350.705984116</v>
      </c>
      <c r="J60" s="34">
        <v>0</v>
      </c>
      <c r="K60" s="34">
        <v>0</v>
      </c>
      <c r="L60" s="34">
        <v>0</v>
      </c>
      <c r="M60" s="34">
        <v>0</v>
      </c>
      <c r="N60" s="34">
        <v>6534962.0000000009</v>
      </c>
      <c r="O60" s="190">
        <v>33128375.855643123</v>
      </c>
      <c r="P60" s="57" t="s">
        <v>219</v>
      </c>
      <c r="Q60" s="3" t="s">
        <v>220</v>
      </c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</row>
    <row r="61" spans="1:74" s="26" customFormat="1" ht="30.75" customHeight="1">
      <c r="A61" s="24">
        <v>67</v>
      </c>
      <c r="B61" s="25" t="s">
        <v>99</v>
      </c>
      <c r="C61" s="34">
        <v>77008134.120181963</v>
      </c>
      <c r="D61" s="34">
        <v>0</v>
      </c>
      <c r="E61" s="34">
        <v>-1868918.6322227842</v>
      </c>
      <c r="F61" s="34">
        <v>2570168</v>
      </c>
      <c r="G61" s="43">
        <v>77709383.487959176</v>
      </c>
      <c r="H61" s="34">
        <v>15446168.88553136</v>
      </c>
      <c r="I61" s="34">
        <v>26850834.602427807</v>
      </c>
      <c r="J61" s="34">
        <v>0</v>
      </c>
      <c r="K61" s="34">
        <v>0</v>
      </c>
      <c r="L61" s="34">
        <v>0</v>
      </c>
      <c r="M61" s="34">
        <v>0</v>
      </c>
      <c r="N61" s="34">
        <v>35412380.000000007</v>
      </c>
      <c r="O61" s="190">
        <v>77709383.487959176</v>
      </c>
      <c r="P61" s="57" t="s">
        <v>221</v>
      </c>
      <c r="Q61" s="3" t="s">
        <v>222</v>
      </c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</row>
    <row r="62" spans="1:74" s="26" customFormat="1" ht="30.75" customHeight="1">
      <c r="A62" s="24">
        <v>68</v>
      </c>
      <c r="B62" s="25" t="s">
        <v>100</v>
      </c>
      <c r="C62" s="34">
        <v>3389154.4153118073</v>
      </c>
      <c r="D62" s="34">
        <v>0</v>
      </c>
      <c r="E62" s="34">
        <v>0</v>
      </c>
      <c r="F62" s="34">
        <v>0</v>
      </c>
      <c r="G62" s="43">
        <v>3389154.4153118073</v>
      </c>
      <c r="H62" s="34">
        <v>934245.72784653562</v>
      </c>
      <c r="I62" s="34">
        <v>2454908.6874652719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190">
        <v>3389154.4153118078</v>
      </c>
      <c r="P62" s="57" t="s">
        <v>223</v>
      </c>
      <c r="Q62" s="3" t="s">
        <v>145</v>
      </c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</row>
    <row r="63" spans="1:74" s="26" customFormat="1" ht="38.25">
      <c r="A63" s="24">
        <v>69</v>
      </c>
      <c r="B63" s="25" t="s">
        <v>121</v>
      </c>
      <c r="C63" s="34">
        <v>121773876.60735005</v>
      </c>
      <c r="D63" s="34">
        <v>0</v>
      </c>
      <c r="E63" s="34">
        <v>0</v>
      </c>
      <c r="F63" s="34">
        <v>-17762791</v>
      </c>
      <c r="G63" s="43">
        <v>104011085.60735005</v>
      </c>
      <c r="H63" s="34">
        <v>46906297.479900539</v>
      </c>
      <c r="I63" s="34">
        <v>57104788.12744952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190">
        <v>104011085.60735005</v>
      </c>
      <c r="P63" s="57" t="s">
        <v>224</v>
      </c>
      <c r="Q63" s="3" t="s">
        <v>225</v>
      </c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</row>
    <row r="64" spans="1:74" s="26" customFormat="1" ht="30.75" customHeight="1">
      <c r="A64" s="24">
        <v>71</v>
      </c>
      <c r="B64" s="25" t="s">
        <v>101</v>
      </c>
      <c r="C64" s="34">
        <v>63649204.697886176</v>
      </c>
      <c r="D64" s="34">
        <v>0</v>
      </c>
      <c r="E64" s="34">
        <v>0</v>
      </c>
      <c r="F64" s="34">
        <v>-299064</v>
      </c>
      <c r="G64" s="43">
        <v>63350140.697886176</v>
      </c>
      <c r="H64" s="34">
        <v>34594323.410586394</v>
      </c>
      <c r="I64" s="34">
        <v>26935499.287299775</v>
      </c>
      <c r="J64" s="34">
        <v>0</v>
      </c>
      <c r="K64" s="34">
        <v>0</v>
      </c>
      <c r="L64" s="34">
        <v>0</v>
      </c>
      <c r="M64" s="34">
        <v>0</v>
      </c>
      <c r="N64" s="34">
        <v>1820318.0000000002</v>
      </c>
      <c r="O64" s="190">
        <v>63350140.697886162</v>
      </c>
      <c r="P64" s="57" t="s">
        <v>226</v>
      </c>
      <c r="Q64" s="3" t="s">
        <v>227</v>
      </c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</row>
    <row r="65" spans="1:74" s="26" customFormat="1" ht="30.75" customHeight="1">
      <c r="A65" s="24">
        <v>72</v>
      </c>
      <c r="B65" s="25" t="s">
        <v>102</v>
      </c>
      <c r="C65" s="34">
        <v>136749451.31084901</v>
      </c>
      <c r="D65" s="34">
        <v>0</v>
      </c>
      <c r="E65" s="34">
        <v>0</v>
      </c>
      <c r="F65" s="34">
        <v>0</v>
      </c>
      <c r="G65" s="43">
        <v>136749451.31084901</v>
      </c>
      <c r="H65" s="34">
        <v>26992560.329243962</v>
      </c>
      <c r="I65" s="34">
        <v>109756890.98160504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190">
        <v>136749451.31084901</v>
      </c>
      <c r="P65" s="57" t="s">
        <v>228</v>
      </c>
      <c r="Q65" s="3" t="s">
        <v>229</v>
      </c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</row>
    <row r="66" spans="1:74" s="26" customFormat="1" ht="30.75" customHeight="1">
      <c r="A66" s="24">
        <v>73</v>
      </c>
      <c r="B66" s="25" t="s">
        <v>103</v>
      </c>
      <c r="C66" s="34">
        <v>3251358.8477468258</v>
      </c>
      <c r="D66" s="34">
        <v>0</v>
      </c>
      <c r="E66" s="34">
        <v>0</v>
      </c>
      <c r="F66" s="34">
        <v>0</v>
      </c>
      <c r="G66" s="43">
        <v>3251358.8477468258</v>
      </c>
      <c r="H66" s="34">
        <v>2357876.5217994191</v>
      </c>
      <c r="I66" s="34">
        <v>893076.99625948025</v>
      </c>
      <c r="J66" s="34">
        <v>0</v>
      </c>
      <c r="K66" s="34">
        <v>0</v>
      </c>
      <c r="L66" s="34">
        <v>405.3296879266203</v>
      </c>
      <c r="M66" s="34">
        <v>0</v>
      </c>
      <c r="N66" s="34">
        <v>0</v>
      </c>
      <c r="O66" s="190">
        <v>3251358.8477468253</v>
      </c>
      <c r="P66" s="57" t="s">
        <v>230</v>
      </c>
      <c r="Q66" s="3" t="s">
        <v>231</v>
      </c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</row>
    <row r="67" spans="1:74" s="26" customFormat="1" ht="30.75" customHeight="1">
      <c r="A67" s="24">
        <v>81</v>
      </c>
      <c r="B67" s="25" t="s">
        <v>104</v>
      </c>
      <c r="C67" s="34">
        <v>4762529.1475934908</v>
      </c>
      <c r="D67" s="34">
        <v>0</v>
      </c>
      <c r="E67" s="34">
        <v>0</v>
      </c>
      <c r="F67" s="34">
        <v>0</v>
      </c>
      <c r="G67" s="43">
        <v>4762529.1475934908</v>
      </c>
      <c r="H67" s="34">
        <v>1902135.4184876734</v>
      </c>
      <c r="I67" s="34">
        <v>384229.98589937668</v>
      </c>
      <c r="J67" s="34">
        <v>0</v>
      </c>
      <c r="K67" s="34">
        <v>0</v>
      </c>
      <c r="L67" s="34">
        <v>2476163.7432064405</v>
      </c>
      <c r="M67" s="34">
        <v>0</v>
      </c>
      <c r="N67" s="34">
        <v>0</v>
      </c>
      <c r="O67" s="190">
        <v>4762529.1475934908</v>
      </c>
      <c r="P67" s="57" t="s">
        <v>232</v>
      </c>
      <c r="Q67" s="3" t="s">
        <v>233</v>
      </c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</row>
    <row r="68" spans="1:74" s="26" customFormat="1" ht="30.75" customHeight="1">
      <c r="A68" s="24">
        <v>82</v>
      </c>
      <c r="B68" s="25" t="s">
        <v>105</v>
      </c>
      <c r="C68" s="34">
        <v>7448398.7741994569</v>
      </c>
      <c r="D68" s="34">
        <v>839481.00000000012</v>
      </c>
      <c r="E68" s="34">
        <v>0</v>
      </c>
      <c r="F68" s="34">
        <v>227522.49918676142</v>
      </c>
      <c r="G68" s="43">
        <v>8515402.2733862177</v>
      </c>
      <c r="H68" s="34">
        <v>2881803.3212970938</v>
      </c>
      <c r="I68" s="34">
        <v>4210790.9520891234</v>
      </c>
      <c r="J68" s="34">
        <v>0</v>
      </c>
      <c r="K68" s="34">
        <v>0</v>
      </c>
      <c r="L68" s="34">
        <v>0</v>
      </c>
      <c r="M68" s="34">
        <v>0</v>
      </c>
      <c r="N68" s="34">
        <v>1422808</v>
      </c>
      <c r="O68" s="190">
        <v>8515402.2733862177</v>
      </c>
      <c r="P68" s="57" t="s">
        <v>234</v>
      </c>
      <c r="Q68" s="3" t="s">
        <v>235</v>
      </c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</row>
    <row r="69" spans="1:74" s="26" customFormat="1" ht="30.75" customHeight="1">
      <c r="A69" s="24">
        <v>83</v>
      </c>
      <c r="B69" s="25" t="s">
        <v>106</v>
      </c>
      <c r="C69" s="34">
        <v>34258838.965091564</v>
      </c>
      <c r="D69" s="34">
        <v>15587760</v>
      </c>
      <c r="E69" s="34">
        <v>0</v>
      </c>
      <c r="F69" s="34">
        <v>1513535.560195405</v>
      </c>
      <c r="G69" s="43">
        <v>51360134.525286973</v>
      </c>
      <c r="H69" s="34">
        <v>35403150.430906467</v>
      </c>
      <c r="I69" s="34">
        <v>13098571.431863388</v>
      </c>
      <c r="J69" s="34">
        <v>0</v>
      </c>
      <c r="K69" s="34">
        <v>0</v>
      </c>
      <c r="L69" s="34">
        <v>0</v>
      </c>
      <c r="M69" s="34">
        <v>8547.6625171173418</v>
      </c>
      <c r="N69" s="34">
        <v>2849865</v>
      </c>
      <c r="O69" s="190">
        <v>51360134.525286965</v>
      </c>
      <c r="P69" s="57" t="s">
        <v>236</v>
      </c>
      <c r="Q69" s="3" t="s">
        <v>237</v>
      </c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</row>
    <row r="70" spans="1:74" s="26" customFormat="1" ht="38.25">
      <c r="A70" s="24">
        <v>84</v>
      </c>
      <c r="B70" s="25" t="s">
        <v>107</v>
      </c>
      <c r="C70" s="34">
        <v>58292645.983818687</v>
      </c>
      <c r="D70" s="34">
        <v>2014026</v>
      </c>
      <c r="E70" s="34">
        <v>0</v>
      </c>
      <c r="F70" s="34">
        <v>5732524.2012180295</v>
      </c>
      <c r="G70" s="43">
        <v>66039196.185036719</v>
      </c>
      <c r="H70" s="34">
        <v>4319303.5463962182</v>
      </c>
      <c r="I70" s="34">
        <v>55178024.895194739</v>
      </c>
      <c r="J70" s="34">
        <v>0</v>
      </c>
      <c r="K70" s="34">
        <v>0</v>
      </c>
      <c r="L70" s="34">
        <v>1198213.488445757</v>
      </c>
      <c r="M70" s="34">
        <v>-980.745</v>
      </c>
      <c r="N70" s="34">
        <v>5344635</v>
      </c>
      <c r="O70" s="190">
        <v>66039196.185036711</v>
      </c>
      <c r="P70" s="57" t="s">
        <v>238</v>
      </c>
      <c r="Q70" s="3" t="s">
        <v>146</v>
      </c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</row>
    <row r="71" spans="1:74" s="26" customFormat="1" ht="30.75" customHeight="1">
      <c r="A71" s="24">
        <v>85</v>
      </c>
      <c r="B71" s="25" t="s">
        <v>108</v>
      </c>
      <c r="C71" s="34">
        <v>11603645.627558209</v>
      </c>
      <c r="D71" s="34">
        <v>0</v>
      </c>
      <c r="E71" s="34">
        <v>0</v>
      </c>
      <c r="F71" s="34">
        <v>354450.73939980252</v>
      </c>
      <c r="G71" s="43">
        <v>11958096.366958011</v>
      </c>
      <c r="H71" s="34">
        <v>8413798.6497871559</v>
      </c>
      <c r="I71" s="34">
        <v>3544297.717170855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190">
        <v>11958096.366958009</v>
      </c>
      <c r="P71" s="57" t="s">
        <v>239</v>
      </c>
      <c r="Q71" s="3" t="s">
        <v>147</v>
      </c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</row>
    <row r="72" spans="1:74" s="26" customFormat="1" ht="38.25">
      <c r="A72" s="24">
        <v>86</v>
      </c>
      <c r="B72" s="25" t="s">
        <v>109</v>
      </c>
      <c r="C72" s="34">
        <v>53826162.331463933</v>
      </c>
      <c r="D72" s="34">
        <v>0</v>
      </c>
      <c r="E72" s="34">
        <v>0</v>
      </c>
      <c r="F72" s="34">
        <v>0</v>
      </c>
      <c r="G72" s="43">
        <v>53826162.331463933</v>
      </c>
      <c r="H72" s="34">
        <v>51118248.434478998</v>
      </c>
      <c r="I72" s="34">
        <v>2707913.8969849381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190">
        <v>53826162.331463933</v>
      </c>
      <c r="P72" s="57" t="s">
        <v>240</v>
      </c>
      <c r="Q72" s="3" t="s">
        <v>241</v>
      </c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</row>
    <row r="73" spans="1:74" s="26" customFormat="1" ht="30.75" customHeight="1">
      <c r="A73" s="24">
        <v>87</v>
      </c>
      <c r="B73" s="25" t="s">
        <v>110</v>
      </c>
      <c r="C73" s="34">
        <v>30221304.89398127</v>
      </c>
      <c r="D73" s="34">
        <v>0</v>
      </c>
      <c r="E73" s="34">
        <v>0</v>
      </c>
      <c r="F73" s="34">
        <v>409660</v>
      </c>
      <c r="G73" s="43">
        <v>30630964.89398127</v>
      </c>
      <c r="H73" s="34">
        <v>22762540.584789015</v>
      </c>
      <c r="I73" s="34">
        <v>7868424.309192257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190">
        <v>30630964.89398127</v>
      </c>
      <c r="P73" s="57" t="s">
        <v>242</v>
      </c>
      <c r="Q73" s="3" t="s">
        <v>243</v>
      </c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</row>
    <row r="74" spans="1:74" s="26" customFormat="1" ht="25.5">
      <c r="A74" s="24">
        <v>88</v>
      </c>
      <c r="B74" s="25" t="s">
        <v>111</v>
      </c>
      <c r="C74" s="34">
        <v>585407.766455431</v>
      </c>
      <c r="D74" s="34">
        <v>0</v>
      </c>
      <c r="E74" s="34">
        <v>0</v>
      </c>
      <c r="F74" s="34">
        <v>0</v>
      </c>
      <c r="G74" s="43">
        <v>585407.766455431</v>
      </c>
      <c r="H74" s="34">
        <v>285.69051224202303</v>
      </c>
      <c r="I74" s="34">
        <v>585122.07594318897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190">
        <v>585407.766455431</v>
      </c>
      <c r="P74" s="57" t="s">
        <v>244</v>
      </c>
      <c r="Q74" s="3" t="s">
        <v>245</v>
      </c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</row>
    <row r="75" spans="1:74" s="26" customFormat="1" ht="30.75" customHeight="1">
      <c r="A75" s="24">
        <v>89</v>
      </c>
      <c r="B75" s="25" t="s">
        <v>112</v>
      </c>
      <c r="C75" s="34">
        <v>4152696.2078788774</v>
      </c>
      <c r="D75" s="34">
        <v>0</v>
      </c>
      <c r="E75" s="34">
        <v>0</v>
      </c>
      <c r="F75" s="34">
        <v>0</v>
      </c>
      <c r="G75" s="43">
        <v>4152696.2078788774</v>
      </c>
      <c r="H75" s="34">
        <v>3531222.3059955295</v>
      </c>
      <c r="I75" s="34">
        <v>621473.90188334789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190">
        <v>4152696.2078788774</v>
      </c>
      <c r="P75" s="57" t="s">
        <v>246</v>
      </c>
      <c r="Q75" s="3" t="s">
        <v>247</v>
      </c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</row>
    <row r="76" spans="1:74" s="26" customFormat="1" ht="38.25">
      <c r="A76" s="24">
        <v>91</v>
      </c>
      <c r="B76" s="25" t="s">
        <v>113</v>
      </c>
      <c r="C76" s="34">
        <v>117791211.17656033</v>
      </c>
      <c r="D76" s="34">
        <v>7515267</v>
      </c>
      <c r="E76" s="34">
        <v>0</v>
      </c>
      <c r="F76" s="34">
        <v>2359388</v>
      </c>
      <c r="G76" s="43">
        <v>127665866.17656031</v>
      </c>
      <c r="H76" s="34">
        <v>1021976.6675386482</v>
      </c>
      <c r="I76" s="34">
        <v>24176028.572461374</v>
      </c>
      <c r="J76" s="34">
        <v>99852297.936560303</v>
      </c>
      <c r="K76" s="34">
        <v>0</v>
      </c>
      <c r="L76" s="34">
        <v>0</v>
      </c>
      <c r="M76" s="34">
        <v>0</v>
      </c>
      <c r="N76" s="34">
        <v>2615563</v>
      </c>
      <c r="O76" s="190">
        <v>127665866.17656031</v>
      </c>
      <c r="P76" s="57" t="s">
        <v>248</v>
      </c>
      <c r="Q76" s="3" t="s">
        <v>249</v>
      </c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</row>
    <row r="77" spans="1:74" s="26" customFormat="1" ht="30.75" customHeight="1">
      <c r="A77" s="24">
        <v>92</v>
      </c>
      <c r="B77" s="25" t="s">
        <v>114</v>
      </c>
      <c r="C77" s="34">
        <v>89403260.355701283</v>
      </c>
      <c r="D77" s="34">
        <v>0</v>
      </c>
      <c r="E77" s="34">
        <v>0</v>
      </c>
      <c r="F77" s="34">
        <v>0</v>
      </c>
      <c r="G77" s="43">
        <v>89403260.355701283</v>
      </c>
      <c r="H77" s="34">
        <v>5009891.1509141549</v>
      </c>
      <c r="I77" s="34">
        <v>23908635.518475413</v>
      </c>
      <c r="J77" s="34">
        <v>59985804.955395721</v>
      </c>
      <c r="K77" s="34">
        <v>498928.7309159888</v>
      </c>
      <c r="L77" s="34">
        <v>0</v>
      </c>
      <c r="M77" s="34">
        <v>0</v>
      </c>
      <c r="N77" s="34">
        <v>0</v>
      </c>
      <c r="O77" s="190">
        <v>89403260.355701298</v>
      </c>
      <c r="P77" s="57" t="s">
        <v>250</v>
      </c>
      <c r="Q77" s="3" t="s">
        <v>251</v>
      </c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</row>
    <row r="78" spans="1:74" s="26" customFormat="1" ht="30.75" customHeight="1">
      <c r="A78" s="24">
        <v>93</v>
      </c>
      <c r="B78" s="25" t="s">
        <v>115</v>
      </c>
      <c r="C78" s="34">
        <v>64899710.441190436</v>
      </c>
      <c r="D78" s="34">
        <v>0</v>
      </c>
      <c r="E78" s="34">
        <v>0</v>
      </c>
      <c r="F78" s="34">
        <v>-215251.54</v>
      </c>
      <c r="G78" s="43">
        <v>64684458.901190437</v>
      </c>
      <c r="H78" s="34">
        <v>2154651.5223505981</v>
      </c>
      <c r="I78" s="34">
        <v>44727834.052055195</v>
      </c>
      <c r="J78" s="34">
        <v>17202177.055598143</v>
      </c>
      <c r="K78" s="34">
        <v>599796.27118650719</v>
      </c>
      <c r="L78" s="34">
        <v>0</v>
      </c>
      <c r="M78" s="34">
        <v>0</v>
      </c>
      <c r="N78" s="34">
        <v>0</v>
      </c>
      <c r="O78" s="190">
        <v>64684458.901190445</v>
      </c>
      <c r="P78" s="57" t="s">
        <v>252</v>
      </c>
      <c r="Q78" s="3" t="s">
        <v>253</v>
      </c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</row>
    <row r="79" spans="1:74" s="26" customFormat="1" ht="38.25">
      <c r="A79" s="24">
        <v>94</v>
      </c>
      <c r="B79" s="25" t="s">
        <v>116</v>
      </c>
      <c r="C79" s="34">
        <v>2508599.2287361827</v>
      </c>
      <c r="D79" s="34">
        <v>0</v>
      </c>
      <c r="E79" s="34">
        <v>0</v>
      </c>
      <c r="F79" s="34">
        <v>0</v>
      </c>
      <c r="G79" s="43">
        <v>2508599.2287361827</v>
      </c>
      <c r="H79" s="34">
        <v>92314.059909026109</v>
      </c>
      <c r="I79" s="34">
        <v>1502200.2654464019</v>
      </c>
      <c r="J79" s="34">
        <v>914084.90338075452</v>
      </c>
      <c r="K79" s="34">
        <v>0</v>
      </c>
      <c r="L79" s="34">
        <v>0</v>
      </c>
      <c r="M79" s="34">
        <v>0</v>
      </c>
      <c r="N79" s="34">
        <v>0</v>
      </c>
      <c r="O79" s="190">
        <v>2508599.2287361827</v>
      </c>
      <c r="P79" s="57" t="s">
        <v>254</v>
      </c>
      <c r="Q79" s="3" t="s">
        <v>255</v>
      </c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</row>
    <row r="80" spans="1:74" s="26" customFormat="1" ht="30.75" customHeight="1">
      <c r="A80" s="24">
        <v>95</v>
      </c>
      <c r="B80" s="25" t="s">
        <v>117</v>
      </c>
      <c r="C80" s="34">
        <v>12359232.603690136</v>
      </c>
      <c r="D80" s="34">
        <v>0</v>
      </c>
      <c r="E80" s="34">
        <v>0</v>
      </c>
      <c r="F80" s="34">
        <v>0</v>
      </c>
      <c r="G80" s="43">
        <v>12359232.603690136</v>
      </c>
      <c r="H80" s="34">
        <v>2207774.9821507731</v>
      </c>
      <c r="I80" s="34">
        <v>2098712.5467114598</v>
      </c>
      <c r="J80" s="34">
        <v>0</v>
      </c>
      <c r="K80" s="34">
        <v>8052745.0748279039</v>
      </c>
      <c r="L80" s="34">
        <v>0</v>
      </c>
      <c r="M80" s="34">
        <v>0</v>
      </c>
      <c r="N80" s="34">
        <v>0</v>
      </c>
      <c r="O80" s="190">
        <v>12359232.603690136</v>
      </c>
      <c r="P80" s="57" t="s">
        <v>256</v>
      </c>
      <c r="Q80" s="3" t="s">
        <v>257</v>
      </c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</row>
    <row r="81" spans="1:74" s="26" customFormat="1" ht="30.75" customHeight="1">
      <c r="A81" s="24">
        <v>96</v>
      </c>
      <c r="B81" s="25" t="s">
        <v>118</v>
      </c>
      <c r="C81" s="34">
        <v>23959388.84124447</v>
      </c>
      <c r="D81" s="34">
        <v>281648</v>
      </c>
      <c r="E81" s="34">
        <v>0</v>
      </c>
      <c r="F81" s="34">
        <v>526716</v>
      </c>
      <c r="G81" s="43">
        <v>24767752.84124447</v>
      </c>
      <c r="H81" s="34">
        <v>4626673.2005413277</v>
      </c>
      <c r="I81" s="34">
        <v>3299555.58284338</v>
      </c>
      <c r="J81" s="34">
        <v>16208427.057859762</v>
      </c>
      <c r="K81" s="34">
        <v>0</v>
      </c>
      <c r="L81" s="34">
        <v>0</v>
      </c>
      <c r="M81" s="34">
        <v>0</v>
      </c>
      <c r="N81" s="34">
        <v>633101</v>
      </c>
      <c r="O81" s="190">
        <v>24767752.84124447</v>
      </c>
      <c r="P81" s="57" t="s">
        <v>258</v>
      </c>
      <c r="Q81" s="3" t="s">
        <v>259</v>
      </c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</row>
    <row r="82" spans="1:74" s="26" customFormat="1" ht="30.75" customHeight="1">
      <c r="A82" s="24">
        <v>97</v>
      </c>
      <c r="B82" s="25" t="s">
        <v>119</v>
      </c>
      <c r="C82" s="34">
        <v>6119137.3953786967</v>
      </c>
      <c r="D82" s="34">
        <v>0</v>
      </c>
      <c r="E82" s="34">
        <v>0</v>
      </c>
      <c r="F82" s="34">
        <v>0</v>
      </c>
      <c r="G82" s="43">
        <v>6119137.3953786967</v>
      </c>
      <c r="H82" s="34">
        <v>431478.33674502868</v>
      </c>
      <c r="I82" s="34">
        <v>5679019.0917156329</v>
      </c>
      <c r="J82" s="34">
        <v>0</v>
      </c>
      <c r="K82" s="34">
        <v>8639.9669180353958</v>
      </c>
      <c r="L82" s="34">
        <v>0</v>
      </c>
      <c r="M82" s="34">
        <v>0</v>
      </c>
      <c r="N82" s="34">
        <v>0</v>
      </c>
      <c r="O82" s="190">
        <v>6119137.3953786967</v>
      </c>
      <c r="P82" s="57" t="s">
        <v>260</v>
      </c>
      <c r="Q82" s="3" t="s">
        <v>261</v>
      </c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</row>
    <row r="83" spans="1:74" s="26" customFormat="1" ht="30.75" customHeight="1">
      <c r="A83" s="24">
        <v>98</v>
      </c>
      <c r="B83" s="25" t="s">
        <v>120</v>
      </c>
      <c r="C83" s="34">
        <v>785922.86202400795</v>
      </c>
      <c r="D83" s="34">
        <v>0</v>
      </c>
      <c r="E83" s="34">
        <v>0</v>
      </c>
      <c r="F83" s="34">
        <v>0</v>
      </c>
      <c r="G83" s="43">
        <v>785922.86202400795</v>
      </c>
      <c r="H83" s="34">
        <v>0</v>
      </c>
      <c r="I83" s="34">
        <v>785922.86202400795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190">
        <v>785922.86202400795</v>
      </c>
      <c r="P83" s="57" t="s">
        <v>262</v>
      </c>
      <c r="Q83" s="3" t="s">
        <v>263</v>
      </c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</row>
    <row r="84" spans="1:74" s="26" customFormat="1" ht="30.75" customHeight="1">
      <c r="A84" s="372" t="s">
        <v>764</v>
      </c>
      <c r="B84" s="373"/>
      <c r="C84" s="34">
        <v>0</v>
      </c>
      <c r="D84" s="34">
        <v>0</v>
      </c>
      <c r="E84" s="34">
        <v>0</v>
      </c>
      <c r="F84" s="34">
        <v>0</v>
      </c>
      <c r="G84" s="43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190">
        <v>0</v>
      </c>
      <c r="P84" s="363" t="s">
        <v>766</v>
      </c>
      <c r="Q84" s="364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</row>
    <row r="85" spans="1:74" s="26" customFormat="1" ht="26.25" customHeight="1">
      <c r="A85" s="377" t="s">
        <v>141</v>
      </c>
      <c r="B85" s="378"/>
      <c r="C85" s="34">
        <v>0</v>
      </c>
      <c r="D85" s="34">
        <v>0</v>
      </c>
      <c r="E85" s="34">
        <v>0</v>
      </c>
      <c r="F85" s="34">
        <v>0</v>
      </c>
      <c r="G85" s="43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190">
        <v>0</v>
      </c>
      <c r="P85" s="361" t="s">
        <v>264</v>
      </c>
      <c r="Q85" s="362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</row>
    <row r="86" spans="1:74" s="26" customFormat="1" ht="20.100000000000001" customHeight="1" thickBot="1">
      <c r="A86" s="377" t="s">
        <v>142</v>
      </c>
      <c r="B86" s="378"/>
      <c r="C86" s="34">
        <v>0</v>
      </c>
      <c r="D86" s="34">
        <v>0</v>
      </c>
      <c r="E86" s="34">
        <v>0</v>
      </c>
      <c r="F86" s="34">
        <v>0</v>
      </c>
      <c r="G86" s="43">
        <v>0</v>
      </c>
      <c r="H86" s="34">
        <v>0</v>
      </c>
      <c r="I86" s="34">
        <v>1402123191.3859501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190">
        <v>3452543416.2656021</v>
      </c>
      <c r="P86" s="375" t="s">
        <v>265</v>
      </c>
      <c r="Q86" s="376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</row>
    <row r="87" spans="1:74" s="26" customFormat="1" ht="19.5" customHeight="1" thickBot="1">
      <c r="A87" s="357" t="s">
        <v>280</v>
      </c>
      <c r="B87" s="358"/>
      <c r="C87" s="43">
        <v>3007509104.7998095</v>
      </c>
      <c r="D87" s="43">
        <v>515353894.14218128</v>
      </c>
      <c r="E87" s="43">
        <v>0.32628179201856256</v>
      </c>
      <c r="F87" s="43">
        <v>-70319583.002668247</v>
      </c>
      <c r="G87" s="43">
        <v>3452543416.2656045</v>
      </c>
      <c r="H87" s="43">
        <v>1211747890.6428423</v>
      </c>
      <c r="I87" s="43">
        <v>1402123191.3859501</v>
      </c>
      <c r="J87" s="43">
        <v>194162791.90879467</v>
      </c>
      <c r="K87" s="43">
        <v>9160110.0438484345</v>
      </c>
      <c r="L87" s="43">
        <v>297459475.51116234</v>
      </c>
      <c r="M87" s="43">
        <v>6116057.3744409876</v>
      </c>
      <c r="N87" s="43">
        <v>331773899.39856386</v>
      </c>
      <c r="O87" s="190">
        <v>3452543416.2656045</v>
      </c>
      <c r="P87" s="359" t="s">
        <v>279</v>
      </c>
      <c r="Q87" s="360"/>
      <c r="R87" s="58"/>
      <c r="S87" s="3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</row>
    <row r="88" spans="1:74" s="26" customFormat="1" ht="26.25" customHeight="1">
      <c r="A88" s="27"/>
      <c r="B88" s="27"/>
      <c r="C88" s="52"/>
      <c r="D88" s="52"/>
      <c r="E88" s="52"/>
      <c r="F88" s="52"/>
      <c r="G88" s="52"/>
      <c r="H88" s="52"/>
      <c r="I88" s="52"/>
      <c r="J88" s="52"/>
      <c r="K88" s="70"/>
      <c r="L88" s="52"/>
      <c r="M88" s="70"/>
      <c r="N88" s="52"/>
      <c r="O88" s="191"/>
      <c r="P88" s="44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</row>
    <row r="89" spans="1:74" s="29" customFormat="1" ht="15.75" customHeight="1">
      <c r="A89" s="27"/>
      <c r="B89" s="27"/>
      <c r="C89" s="28"/>
      <c r="D89" s="28"/>
      <c r="E89" s="28"/>
      <c r="F89" s="28"/>
      <c r="G89" s="38"/>
      <c r="H89" s="28"/>
      <c r="I89" s="28"/>
      <c r="J89" s="28"/>
      <c r="K89" s="28"/>
      <c r="L89" s="28"/>
      <c r="M89" s="28"/>
      <c r="N89" s="28"/>
      <c r="O89" s="192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</row>
    <row r="90" spans="1:74" s="29" customFormat="1" ht="15.75" customHeight="1">
      <c r="A90" s="27"/>
      <c r="B90" s="27"/>
      <c r="C90" s="28"/>
      <c r="D90" s="28"/>
      <c r="E90" s="28"/>
      <c r="F90" s="28"/>
      <c r="G90" s="174"/>
      <c r="H90" s="28"/>
      <c r="I90" s="28"/>
      <c r="J90" s="28"/>
      <c r="K90" s="28"/>
      <c r="L90" s="28"/>
      <c r="M90" s="28"/>
      <c r="N90" s="28"/>
      <c r="O90" s="192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</row>
    <row r="91" spans="1:74" s="29" customFormat="1" ht="15.75" customHeight="1">
      <c r="A91" s="27"/>
      <c r="B91" s="27"/>
      <c r="C91" s="28"/>
      <c r="D91" s="28"/>
      <c r="E91" s="28"/>
      <c r="F91" s="28"/>
      <c r="G91" s="38"/>
      <c r="H91" s="28"/>
      <c r="I91" s="28"/>
      <c r="J91" s="28"/>
      <c r="K91" s="28"/>
      <c r="L91" s="28"/>
      <c r="M91" s="28"/>
      <c r="N91" s="28"/>
      <c r="O91" s="192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</row>
    <row r="92" spans="1:74" s="26" customFormat="1" ht="15.75" customHeight="1">
      <c r="A92" s="27"/>
      <c r="B92" s="27"/>
      <c r="C92" s="30"/>
      <c r="D92" s="30"/>
      <c r="E92" s="30"/>
      <c r="F92" s="30"/>
      <c r="G92" s="39"/>
      <c r="H92" s="30"/>
      <c r="I92" s="30"/>
      <c r="J92" s="30"/>
      <c r="K92" s="30"/>
      <c r="L92" s="30"/>
      <c r="M92" s="30"/>
      <c r="N92" s="30"/>
      <c r="O92" s="193"/>
      <c r="P92" s="29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</row>
    <row r="93" spans="1:74">
      <c r="A93" s="31"/>
      <c r="B93" s="31"/>
    </row>
  </sheetData>
  <mergeCells count="14">
    <mergeCell ref="A87:B87"/>
    <mergeCell ref="P87:Q87"/>
    <mergeCell ref="P85:Q85"/>
    <mergeCell ref="P84:Q84"/>
    <mergeCell ref="J1:Q1"/>
    <mergeCell ref="Q3:Q4"/>
    <mergeCell ref="P2:Q2"/>
    <mergeCell ref="A1:C1"/>
    <mergeCell ref="A3:A4"/>
    <mergeCell ref="A84:B84"/>
    <mergeCell ref="A2:C2"/>
    <mergeCell ref="P86:Q86"/>
    <mergeCell ref="A85:B85"/>
    <mergeCell ref="A86:B86"/>
  </mergeCells>
  <pageMargins left="0.11811023622047245" right="0.15748031496062992" top="0.15748031496062992" bottom="0.19685039370078741" header="0.31496062992125984" footer="0.31496062992125984"/>
  <pageSetup paperSize="4112" scale="5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06"/>
  <sheetViews>
    <sheetView rightToLeft="1" workbookViewId="0">
      <pane xSplit="2" ySplit="6" topLeftCell="AA7" activePane="bottomRight" state="frozen"/>
      <selection activeCell="A88" sqref="A88:B88"/>
      <selection pane="topRight" activeCell="A88" sqref="A88:B88"/>
      <selection pane="bottomLeft" activeCell="A88" sqref="A88:B88"/>
      <selection pane="bottomRight" sqref="A1:XFD1"/>
    </sheetView>
  </sheetViews>
  <sheetFormatPr defaultColWidth="9" defaultRowHeight="14.25"/>
  <cols>
    <col min="1" max="1" width="6.125" style="64" customWidth="1"/>
    <col min="2" max="2" width="40.375" style="64" customWidth="1"/>
    <col min="3" max="4" width="10.75" style="64" customWidth="1"/>
    <col min="5" max="5" width="14" style="64" customWidth="1"/>
    <col min="6" max="6" width="16.875" style="64" customWidth="1"/>
    <col min="7" max="7" width="16.375" style="64" customWidth="1"/>
    <col min="8" max="8" width="12.75" style="64" customWidth="1"/>
    <col min="9" max="9" width="17.25" style="64" customWidth="1"/>
    <col min="10" max="10" width="14.125" style="64" customWidth="1"/>
    <col min="11" max="11" width="15" style="64" customWidth="1"/>
    <col min="12" max="12" width="14.25" style="64" customWidth="1"/>
    <col min="13" max="13" width="10.75" style="64" customWidth="1"/>
    <col min="14" max="14" width="12.25" style="64" customWidth="1"/>
    <col min="15" max="15" width="11.75" style="64" customWidth="1"/>
    <col min="16" max="17" width="13.25" style="64" customWidth="1"/>
    <col min="18" max="18" width="10.75" style="64" customWidth="1"/>
    <col min="19" max="19" width="15.75" style="64" customWidth="1"/>
    <col min="20" max="20" width="14.25" style="64" customWidth="1"/>
    <col min="21" max="21" width="10.75" style="64" customWidth="1"/>
    <col min="22" max="22" width="23" style="64" customWidth="1"/>
    <col min="23" max="23" width="11.75" style="64" customWidth="1"/>
    <col min="24" max="24" width="9.75" style="64" bestFit="1" customWidth="1"/>
    <col min="25" max="25" width="10.875" style="64" bestFit="1" customWidth="1"/>
    <col min="26" max="26" width="9.25" style="64" bestFit="1" customWidth="1"/>
    <col min="27" max="27" width="14.25" style="64" customWidth="1"/>
    <col min="28" max="28" width="11.125" style="64" bestFit="1" customWidth="1"/>
    <col min="29" max="29" width="43.25" style="64" customWidth="1"/>
    <col min="30" max="31" width="9" style="64"/>
    <col min="32" max="32" width="12" style="64" bestFit="1" customWidth="1"/>
    <col min="33" max="33" width="11.5" style="64" bestFit="1" customWidth="1"/>
    <col min="34" max="16384" width="9" style="64"/>
  </cols>
  <sheetData>
    <row r="1" spans="1:33" s="268" customFormat="1" ht="27" customHeight="1">
      <c r="A1" s="379" t="s">
        <v>772</v>
      </c>
      <c r="B1" s="379"/>
      <c r="C1" s="379"/>
      <c r="D1" s="379"/>
      <c r="E1" s="379"/>
      <c r="S1" s="380" t="s">
        <v>756</v>
      </c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3" s="264" customFormat="1" ht="21" customHeight="1" thickBot="1">
      <c r="A2" s="305" t="s">
        <v>757</v>
      </c>
      <c r="B2" s="305"/>
      <c r="C2" s="305"/>
      <c r="D2" s="263"/>
      <c r="E2" s="263"/>
      <c r="S2" s="265"/>
      <c r="T2" s="265"/>
      <c r="U2" s="265"/>
      <c r="V2" s="266"/>
      <c r="W2" s="266"/>
      <c r="X2" s="266"/>
      <c r="Y2" s="266"/>
      <c r="Z2" s="266"/>
      <c r="AA2" s="266"/>
      <c r="AB2" s="267"/>
      <c r="AC2" s="381" t="s">
        <v>312</v>
      </c>
      <c r="AD2" s="381"/>
    </row>
    <row r="3" spans="1:33" ht="15">
      <c r="A3" s="383" t="s">
        <v>130</v>
      </c>
      <c r="B3" s="385" t="s">
        <v>780</v>
      </c>
      <c r="C3" s="63" t="s">
        <v>476</v>
      </c>
      <c r="D3" s="63" t="s">
        <v>477</v>
      </c>
      <c r="E3" s="63" t="s">
        <v>478</v>
      </c>
      <c r="F3" s="63" t="s">
        <v>479</v>
      </c>
      <c r="G3" s="63" t="s">
        <v>480</v>
      </c>
      <c r="H3" s="63" t="s">
        <v>481</v>
      </c>
      <c r="I3" s="63" t="s">
        <v>482</v>
      </c>
      <c r="J3" s="63" t="s">
        <v>483</v>
      </c>
      <c r="K3" s="63" t="s">
        <v>484</v>
      </c>
      <c r="L3" s="63" t="s">
        <v>485</v>
      </c>
      <c r="M3" s="63" t="s">
        <v>486</v>
      </c>
      <c r="N3" s="63" t="s">
        <v>487</v>
      </c>
      <c r="O3" s="63" t="s">
        <v>488</v>
      </c>
      <c r="P3" s="63" t="s">
        <v>489</v>
      </c>
      <c r="Q3" s="63" t="s">
        <v>490</v>
      </c>
      <c r="R3" s="63" t="s">
        <v>491</v>
      </c>
      <c r="S3" s="63" t="s">
        <v>492</v>
      </c>
      <c r="T3" s="63" t="s">
        <v>493</v>
      </c>
      <c r="U3" s="63" t="s">
        <v>494</v>
      </c>
      <c r="V3" s="63" t="s">
        <v>495</v>
      </c>
      <c r="W3" s="382" t="s">
        <v>506</v>
      </c>
      <c r="X3" s="387" t="s">
        <v>496</v>
      </c>
      <c r="Y3" s="382" t="s">
        <v>278</v>
      </c>
      <c r="Z3" s="387" t="s">
        <v>497</v>
      </c>
      <c r="AA3" s="387" t="s">
        <v>498</v>
      </c>
      <c r="AB3" s="382" t="s">
        <v>672</v>
      </c>
      <c r="AC3" s="388" t="s">
        <v>430</v>
      </c>
      <c r="AD3" s="388" t="s">
        <v>287</v>
      </c>
    </row>
    <row r="4" spans="1:33" ht="15">
      <c r="A4" s="384"/>
      <c r="B4" s="386"/>
      <c r="C4" s="62" t="s">
        <v>410</v>
      </c>
      <c r="D4" s="62" t="s">
        <v>411</v>
      </c>
      <c r="E4" s="62" t="s">
        <v>412</v>
      </c>
      <c r="F4" s="62" t="s">
        <v>413</v>
      </c>
      <c r="G4" s="62" t="s">
        <v>414</v>
      </c>
      <c r="H4" s="62" t="s">
        <v>415</v>
      </c>
      <c r="I4" s="62" t="s">
        <v>416</v>
      </c>
      <c r="J4" s="62" t="s">
        <v>417</v>
      </c>
      <c r="K4" s="62" t="s">
        <v>418</v>
      </c>
      <c r="L4" s="62" t="s">
        <v>419</v>
      </c>
      <c r="M4" s="62" t="s">
        <v>420</v>
      </c>
      <c r="N4" s="62" t="s">
        <v>421</v>
      </c>
      <c r="O4" s="62" t="s">
        <v>422</v>
      </c>
      <c r="P4" s="62" t="s">
        <v>423</v>
      </c>
      <c r="Q4" s="62" t="s">
        <v>424</v>
      </c>
      <c r="R4" s="62" t="s">
        <v>425</v>
      </c>
      <c r="S4" s="62" t="s">
        <v>426</v>
      </c>
      <c r="T4" s="62" t="s">
        <v>427</v>
      </c>
      <c r="U4" s="62" t="s">
        <v>428</v>
      </c>
      <c r="V4" s="62" t="s">
        <v>429</v>
      </c>
      <c r="W4" s="382"/>
      <c r="X4" s="387"/>
      <c r="Y4" s="382"/>
      <c r="Z4" s="387"/>
      <c r="AA4" s="387"/>
      <c r="AB4" s="382"/>
      <c r="AC4" s="388"/>
      <c r="AD4" s="388"/>
    </row>
    <row r="5" spans="1:33" ht="93" customHeight="1">
      <c r="A5" s="384"/>
      <c r="B5" s="199" t="s">
        <v>781</v>
      </c>
      <c r="C5" s="123" t="s">
        <v>678</v>
      </c>
      <c r="D5" s="123" t="s">
        <v>431</v>
      </c>
      <c r="E5" s="123" t="s">
        <v>432</v>
      </c>
      <c r="F5" s="123" t="s">
        <v>433</v>
      </c>
      <c r="G5" s="123" t="s">
        <v>434</v>
      </c>
      <c r="H5" s="123" t="s">
        <v>435</v>
      </c>
      <c r="I5" s="123" t="s">
        <v>677</v>
      </c>
      <c r="J5" s="123" t="s">
        <v>436</v>
      </c>
      <c r="K5" s="123" t="s">
        <v>437</v>
      </c>
      <c r="L5" s="123" t="s">
        <v>438</v>
      </c>
      <c r="M5" s="123" t="s">
        <v>439</v>
      </c>
      <c r="N5" s="123" t="s">
        <v>440</v>
      </c>
      <c r="O5" s="123" t="s">
        <v>441</v>
      </c>
      <c r="P5" s="123" t="s">
        <v>442</v>
      </c>
      <c r="Q5" s="123" t="s">
        <v>443</v>
      </c>
      <c r="R5" s="123" t="s">
        <v>129</v>
      </c>
      <c r="S5" s="123" t="s">
        <v>673</v>
      </c>
      <c r="T5" s="123" t="s">
        <v>676</v>
      </c>
      <c r="U5" s="123" t="s">
        <v>444</v>
      </c>
      <c r="V5" s="123" t="s">
        <v>675</v>
      </c>
      <c r="W5" s="382"/>
      <c r="X5" s="387"/>
      <c r="Y5" s="382"/>
      <c r="Z5" s="387"/>
      <c r="AA5" s="387"/>
      <c r="AB5" s="382"/>
      <c r="AC5" s="388"/>
      <c r="AD5" s="388"/>
    </row>
    <row r="6" spans="1:33" ht="101.25" customHeight="1" thickBot="1">
      <c r="A6" s="384"/>
      <c r="B6" s="200" t="s">
        <v>782</v>
      </c>
      <c r="C6" s="123" t="s">
        <v>445</v>
      </c>
      <c r="D6" s="123" t="s">
        <v>446</v>
      </c>
      <c r="E6" s="123" t="s">
        <v>447</v>
      </c>
      <c r="F6" s="123" t="s">
        <v>448</v>
      </c>
      <c r="G6" s="123" t="s">
        <v>449</v>
      </c>
      <c r="H6" s="123" t="s">
        <v>450</v>
      </c>
      <c r="I6" s="123" t="s">
        <v>451</v>
      </c>
      <c r="J6" s="123" t="s">
        <v>452</v>
      </c>
      <c r="K6" s="123" t="s">
        <v>453</v>
      </c>
      <c r="L6" s="123" t="s">
        <v>454</v>
      </c>
      <c r="M6" s="123" t="s">
        <v>455</v>
      </c>
      <c r="N6" s="123" t="s">
        <v>456</v>
      </c>
      <c r="O6" s="123" t="s">
        <v>457</v>
      </c>
      <c r="P6" s="123" t="s">
        <v>458</v>
      </c>
      <c r="Q6" s="123" t="s">
        <v>459</v>
      </c>
      <c r="R6" s="123" t="s">
        <v>401</v>
      </c>
      <c r="S6" s="123" t="s">
        <v>460</v>
      </c>
      <c r="T6" s="123" t="s">
        <v>461</v>
      </c>
      <c r="U6" s="123" t="s">
        <v>462</v>
      </c>
      <c r="V6" s="123" t="s">
        <v>463</v>
      </c>
      <c r="W6" s="122" t="s">
        <v>507</v>
      </c>
      <c r="X6" s="114" t="s">
        <v>502</v>
      </c>
      <c r="Y6" s="122" t="s">
        <v>671</v>
      </c>
      <c r="Z6" s="114" t="s">
        <v>503</v>
      </c>
      <c r="AA6" s="114" t="s">
        <v>504</v>
      </c>
      <c r="AB6" s="122" t="s">
        <v>505</v>
      </c>
      <c r="AC6" s="68" t="s">
        <v>321</v>
      </c>
      <c r="AD6" s="388"/>
    </row>
    <row r="7" spans="1:33" ht="15">
      <c r="A7" s="53" t="s">
        <v>0</v>
      </c>
      <c r="B7" s="157" t="s">
        <v>290</v>
      </c>
      <c r="C7" s="159">
        <v>56682647.247615442</v>
      </c>
      <c r="D7" s="159">
        <v>0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0</v>
      </c>
      <c r="T7" s="159">
        <v>0</v>
      </c>
      <c r="U7" s="159">
        <v>0</v>
      </c>
      <c r="V7" s="159">
        <v>0</v>
      </c>
      <c r="W7" s="163">
        <v>56682647.247615442</v>
      </c>
      <c r="X7" s="159">
        <v>33793868.600640699</v>
      </c>
      <c r="Y7" s="163">
        <v>90476515.848256141</v>
      </c>
      <c r="Z7" s="159">
        <v>20163349.318070959</v>
      </c>
      <c r="AA7" s="159">
        <v>-19639302.002143256</v>
      </c>
      <c r="AB7" s="163">
        <v>91000563.164183855</v>
      </c>
      <c r="AC7" s="13" t="s">
        <v>161</v>
      </c>
      <c r="AD7" s="67" t="s">
        <v>0</v>
      </c>
      <c r="AE7" s="118"/>
      <c r="AG7" s="118"/>
    </row>
    <row r="8" spans="1:33" ht="15">
      <c r="A8" s="54" t="s">
        <v>1</v>
      </c>
      <c r="B8" s="158" t="s">
        <v>291</v>
      </c>
      <c r="C8" s="159">
        <v>33203725.957564376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63">
        <v>33203725.957564376</v>
      </c>
      <c r="X8" s="159">
        <v>3440520.6990363002</v>
      </c>
      <c r="Y8" s="163">
        <v>36644246.656600676</v>
      </c>
      <c r="Z8" s="159">
        <v>37733160.254234172</v>
      </c>
      <c r="AA8" s="159">
        <v>-968478.83626228874</v>
      </c>
      <c r="AB8" s="163">
        <v>73408928.074572563</v>
      </c>
      <c r="AC8" s="113" t="s">
        <v>162</v>
      </c>
      <c r="AD8" s="3" t="s">
        <v>1</v>
      </c>
      <c r="AE8" s="118"/>
      <c r="AG8" s="118"/>
    </row>
    <row r="9" spans="1:33" ht="15">
      <c r="A9" s="54" t="s">
        <v>2</v>
      </c>
      <c r="B9" s="158" t="s">
        <v>292</v>
      </c>
      <c r="C9" s="159">
        <v>27750430.912782837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63">
        <v>27750430.912782837</v>
      </c>
      <c r="X9" s="159">
        <v>2783132.4909299002</v>
      </c>
      <c r="Y9" s="163">
        <v>30533563.403712738</v>
      </c>
      <c r="Z9" s="159">
        <v>24980245.500843506</v>
      </c>
      <c r="AA9" s="159">
        <v>-848665.38935126399</v>
      </c>
      <c r="AB9" s="163">
        <v>54665143.515204981</v>
      </c>
      <c r="AC9" s="113" t="s">
        <v>163</v>
      </c>
      <c r="AD9" s="3" t="s">
        <v>2</v>
      </c>
      <c r="AE9" s="118"/>
      <c r="AG9" s="118"/>
    </row>
    <row r="10" spans="1:33" ht="15">
      <c r="A10" s="54" t="s">
        <v>3</v>
      </c>
      <c r="B10" s="158" t="s">
        <v>4</v>
      </c>
      <c r="C10" s="159">
        <v>2379582.1556744818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63">
        <v>2379582.1556744818</v>
      </c>
      <c r="X10" s="159">
        <v>8312083.3750410993</v>
      </c>
      <c r="Y10" s="163">
        <v>10691665.530715581</v>
      </c>
      <c r="Z10" s="159">
        <v>2915850.5533674974</v>
      </c>
      <c r="AA10" s="159">
        <v>-66563.714301340689</v>
      </c>
      <c r="AB10" s="163">
        <v>13540952.369781738</v>
      </c>
      <c r="AC10" s="113" t="s">
        <v>164</v>
      </c>
      <c r="AD10" s="3" t="s">
        <v>3</v>
      </c>
      <c r="AE10" s="118"/>
      <c r="AG10" s="118"/>
    </row>
    <row r="11" spans="1:33" ht="25.5">
      <c r="A11" s="54" t="s">
        <v>5</v>
      </c>
      <c r="B11" s="158" t="s">
        <v>6</v>
      </c>
      <c r="C11" s="159">
        <v>47623.135153781135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63">
        <v>47623.135153781135</v>
      </c>
      <c r="X11" s="159">
        <v>447933.06969129998</v>
      </c>
      <c r="Y11" s="163">
        <v>495556.20484508114</v>
      </c>
      <c r="Z11" s="159">
        <v>669379.66953130718</v>
      </c>
      <c r="AA11" s="159">
        <v>-75351.093471007916</v>
      </c>
      <c r="AB11" s="163">
        <v>1089584.7809053804</v>
      </c>
      <c r="AC11" s="113" t="s">
        <v>165</v>
      </c>
      <c r="AD11" s="3" t="s">
        <v>5</v>
      </c>
      <c r="AE11" s="118"/>
      <c r="AG11" s="118"/>
    </row>
    <row r="12" spans="1:33" ht="15">
      <c r="A12" s="54" t="s">
        <v>7</v>
      </c>
      <c r="B12" s="158" t="s">
        <v>8</v>
      </c>
      <c r="C12" s="159">
        <v>266618.55839988432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63">
        <v>266618.55839988432</v>
      </c>
      <c r="X12" s="159">
        <v>3276685.3573688003</v>
      </c>
      <c r="Y12" s="163">
        <v>3543303.9157686848</v>
      </c>
      <c r="Z12" s="159">
        <v>1050198.0137995484</v>
      </c>
      <c r="AA12" s="159">
        <v>182375.31428112069</v>
      </c>
      <c r="AB12" s="163">
        <v>4775877.2438493539</v>
      </c>
      <c r="AC12" s="113" t="s">
        <v>166</v>
      </c>
      <c r="AD12" s="3" t="s">
        <v>7</v>
      </c>
      <c r="AE12" s="118"/>
      <c r="AG12" s="118"/>
    </row>
    <row r="13" spans="1:33" ht="15">
      <c r="A13" s="54" t="s">
        <v>9</v>
      </c>
      <c r="B13" s="158" t="s">
        <v>10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63">
        <v>0</v>
      </c>
      <c r="X13" s="159">
        <v>456611.88306239998</v>
      </c>
      <c r="Y13" s="163">
        <v>456611.88306239998</v>
      </c>
      <c r="Z13" s="159">
        <v>165424.9664053834</v>
      </c>
      <c r="AA13" s="159">
        <v>560818.86182219954</v>
      </c>
      <c r="AB13" s="163">
        <v>1182855.7112899828</v>
      </c>
      <c r="AC13" s="113" t="s">
        <v>167</v>
      </c>
      <c r="AD13" s="3" t="s">
        <v>9</v>
      </c>
      <c r="AE13" s="118"/>
      <c r="AG13" s="118"/>
    </row>
    <row r="14" spans="1:33" ht="15">
      <c r="A14" s="54" t="s">
        <v>11</v>
      </c>
      <c r="B14" s="158" t="s">
        <v>12</v>
      </c>
      <c r="C14" s="159">
        <v>9385669.3769354559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63">
        <v>9385669.3769354559</v>
      </c>
      <c r="X14" s="159">
        <v>1097.5957050999998</v>
      </c>
      <c r="Y14" s="163">
        <v>9386766.9726405554</v>
      </c>
      <c r="Z14" s="159">
        <v>6520605.1857621213</v>
      </c>
      <c r="AA14" s="159">
        <v>-371.31876276422992</v>
      </c>
      <c r="AB14" s="163">
        <v>15907000.839639913</v>
      </c>
      <c r="AC14" s="113" t="s">
        <v>168</v>
      </c>
      <c r="AD14" s="3" t="s">
        <v>11</v>
      </c>
      <c r="AE14" s="118"/>
      <c r="AG14" s="118"/>
    </row>
    <row r="15" spans="1:33" ht="15">
      <c r="A15" s="54" t="s">
        <v>13</v>
      </c>
      <c r="B15" s="158" t="s">
        <v>14</v>
      </c>
      <c r="C15" s="159">
        <v>39530529.468488365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63">
        <v>39530529.468488365</v>
      </c>
      <c r="X15" s="159">
        <v>788652.52742190007</v>
      </c>
      <c r="Y15" s="163">
        <v>40319181.995910265</v>
      </c>
      <c r="Z15" s="159">
        <v>11988477.442507789</v>
      </c>
      <c r="AA15" s="159">
        <v>-369346.71564523247</v>
      </c>
      <c r="AB15" s="163">
        <v>51938312.722772822</v>
      </c>
      <c r="AC15" s="113" t="s">
        <v>169</v>
      </c>
      <c r="AD15" s="3" t="s">
        <v>13</v>
      </c>
      <c r="AE15" s="118"/>
      <c r="AG15" s="118"/>
    </row>
    <row r="16" spans="1:33" ht="15">
      <c r="A16" s="54" t="s">
        <v>15</v>
      </c>
      <c r="B16" s="158" t="s">
        <v>16</v>
      </c>
      <c r="C16" s="159">
        <v>54297641.705838226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63">
        <v>54297641.705838226</v>
      </c>
      <c r="X16" s="159">
        <v>647304.15857830003</v>
      </c>
      <c r="Y16" s="163">
        <v>54944945.864416525</v>
      </c>
      <c r="Z16" s="159">
        <v>7483531.1611517295</v>
      </c>
      <c r="AA16" s="159">
        <v>-15000.351276317588</v>
      </c>
      <c r="AB16" s="163">
        <v>62413476.674291939</v>
      </c>
      <c r="AC16" s="113" t="s">
        <v>170</v>
      </c>
      <c r="AD16" s="3" t="s">
        <v>15</v>
      </c>
      <c r="AE16" s="118"/>
      <c r="AG16" s="118"/>
    </row>
    <row r="17" spans="1:33" ht="15">
      <c r="A17" s="54" t="s">
        <v>17</v>
      </c>
      <c r="B17" s="158" t="s">
        <v>18</v>
      </c>
      <c r="C17" s="159">
        <v>40304171.250364058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63">
        <v>40304171.250364058</v>
      </c>
      <c r="X17" s="159">
        <v>279643.01961729996</v>
      </c>
      <c r="Y17" s="163">
        <v>40583814.269981354</v>
      </c>
      <c r="Z17" s="159">
        <v>14623597.58345422</v>
      </c>
      <c r="AA17" s="159">
        <v>-20713.806360442977</v>
      </c>
      <c r="AB17" s="163">
        <v>55186698.04707513</v>
      </c>
      <c r="AC17" s="113" t="s">
        <v>171</v>
      </c>
      <c r="AD17" s="3" t="s">
        <v>17</v>
      </c>
      <c r="AE17" s="118"/>
      <c r="AG17" s="118"/>
    </row>
    <row r="18" spans="1:33" ht="15">
      <c r="A18" s="54" t="s">
        <v>19</v>
      </c>
      <c r="B18" s="158" t="s">
        <v>20</v>
      </c>
      <c r="C18" s="159">
        <v>40928.052084758099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63">
        <v>40928.052084758099</v>
      </c>
      <c r="X18" s="159">
        <v>348873.50951150001</v>
      </c>
      <c r="Y18" s="163">
        <v>389801.56159625814</v>
      </c>
      <c r="Z18" s="159">
        <v>141220.39443948254</v>
      </c>
      <c r="AA18" s="159">
        <v>30297.97896378869</v>
      </c>
      <c r="AB18" s="163">
        <v>561319.93499952939</v>
      </c>
      <c r="AC18" s="113" t="s">
        <v>172</v>
      </c>
      <c r="AD18" s="3" t="s">
        <v>19</v>
      </c>
      <c r="AE18" s="118"/>
      <c r="AG18" s="118"/>
    </row>
    <row r="19" spans="1:33" ht="15">
      <c r="A19" s="54" t="s">
        <v>21</v>
      </c>
      <c r="B19" s="158" t="s">
        <v>22</v>
      </c>
      <c r="C19" s="159">
        <v>0</v>
      </c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63">
        <v>0</v>
      </c>
      <c r="X19" s="159">
        <v>530694.93780740001</v>
      </c>
      <c r="Y19" s="163">
        <v>530694.93780740001</v>
      </c>
      <c r="Z19" s="159">
        <v>192264.36173650541</v>
      </c>
      <c r="AA19" s="159">
        <v>45465.734993912578</v>
      </c>
      <c r="AB19" s="163">
        <v>768425.03453781805</v>
      </c>
      <c r="AC19" s="113" t="s">
        <v>173</v>
      </c>
      <c r="AD19" s="3" t="s">
        <v>21</v>
      </c>
      <c r="AE19" s="118"/>
      <c r="AG19" s="118"/>
    </row>
    <row r="20" spans="1:33" ht="15">
      <c r="A20" s="54" t="s">
        <v>23</v>
      </c>
      <c r="B20" s="158" t="s">
        <v>24</v>
      </c>
      <c r="C20" s="159">
        <v>3102.1806969772329</v>
      </c>
      <c r="D20" s="159">
        <v>0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63">
        <v>3102.1806969772329</v>
      </c>
      <c r="X20" s="159">
        <v>28811.3609889</v>
      </c>
      <c r="Y20" s="163">
        <v>31913.541685877233</v>
      </c>
      <c r="Z20" s="159">
        <v>3022.3193610672934</v>
      </c>
      <c r="AA20" s="159">
        <v>-7251.3675028821635</v>
      </c>
      <c r="AB20" s="163">
        <v>27684.493544062363</v>
      </c>
      <c r="AC20" s="113" t="s">
        <v>174</v>
      </c>
      <c r="AD20" s="3" t="s">
        <v>23</v>
      </c>
      <c r="AE20" s="118"/>
      <c r="AG20" s="118"/>
    </row>
    <row r="21" spans="1:33" ht="15">
      <c r="A21" s="54" t="s">
        <v>25</v>
      </c>
      <c r="B21" s="158" t="s">
        <v>26</v>
      </c>
      <c r="C21" s="159">
        <v>16831804.914174583</v>
      </c>
      <c r="D21" s="159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63">
        <v>16831804.914174583</v>
      </c>
      <c r="X21" s="159">
        <v>6450.9965336999994</v>
      </c>
      <c r="Y21" s="163">
        <v>16838255.910708282</v>
      </c>
      <c r="Z21" s="159">
        <v>3841736.6084877234</v>
      </c>
      <c r="AA21" s="159">
        <v>-22078.387015921817</v>
      </c>
      <c r="AB21" s="163">
        <v>20657914.132180084</v>
      </c>
      <c r="AC21" s="113" t="s">
        <v>175</v>
      </c>
      <c r="AD21" s="3" t="s">
        <v>25</v>
      </c>
      <c r="AE21" s="118"/>
      <c r="AG21" s="118"/>
    </row>
    <row r="22" spans="1:33" ht="25.5">
      <c r="A22" s="54" t="s">
        <v>27</v>
      </c>
      <c r="B22" s="158" t="s">
        <v>28</v>
      </c>
      <c r="C22" s="159">
        <v>820270.66582541552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63">
        <v>820270.66582541552</v>
      </c>
      <c r="X22" s="159">
        <v>10565.867473300001</v>
      </c>
      <c r="Y22" s="163">
        <v>830836.53329871548</v>
      </c>
      <c r="Z22" s="159">
        <v>303254.23294668831</v>
      </c>
      <c r="AA22" s="159">
        <v>977.38647579768076</v>
      </c>
      <c r="AB22" s="163">
        <v>1135068.1527212015</v>
      </c>
      <c r="AC22" s="113" t="s">
        <v>176</v>
      </c>
      <c r="AD22" s="3" t="s">
        <v>27</v>
      </c>
      <c r="AE22" s="118"/>
      <c r="AG22" s="118"/>
    </row>
    <row r="23" spans="1:33" ht="15">
      <c r="A23" s="54" t="s">
        <v>29</v>
      </c>
      <c r="B23" s="158" t="s">
        <v>30</v>
      </c>
      <c r="C23" s="159">
        <v>652649.18036429991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63">
        <v>652649.18036429991</v>
      </c>
      <c r="X23" s="159">
        <v>0</v>
      </c>
      <c r="Y23" s="163">
        <v>652649.18036429991</v>
      </c>
      <c r="Z23" s="159">
        <v>0</v>
      </c>
      <c r="AA23" s="159">
        <v>72.636789391537135</v>
      </c>
      <c r="AB23" s="163">
        <v>652721.81715369143</v>
      </c>
      <c r="AC23" s="113" t="s">
        <v>177</v>
      </c>
      <c r="AD23" s="3" t="s">
        <v>29</v>
      </c>
      <c r="AE23" s="118"/>
      <c r="AG23" s="118"/>
    </row>
    <row r="24" spans="1:33" ht="15">
      <c r="A24" s="54" t="s">
        <v>31</v>
      </c>
      <c r="B24" s="158" t="s">
        <v>32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63">
        <v>0</v>
      </c>
      <c r="X24" s="159">
        <v>621170.12667779997</v>
      </c>
      <c r="Y24" s="163">
        <v>621170.12667779997</v>
      </c>
      <c r="Z24" s="159">
        <v>409341.36771376367</v>
      </c>
      <c r="AA24" s="159">
        <v>7035.9384801696979</v>
      </c>
      <c r="AB24" s="163">
        <v>1037547.4328717333</v>
      </c>
      <c r="AC24" s="113" t="s">
        <v>178</v>
      </c>
      <c r="AD24" s="3" t="s">
        <v>31</v>
      </c>
      <c r="AE24" s="118"/>
      <c r="AG24" s="118"/>
    </row>
    <row r="25" spans="1:33" ht="15">
      <c r="A25" s="54" t="s">
        <v>33</v>
      </c>
      <c r="B25" s="158" t="s">
        <v>34</v>
      </c>
      <c r="C25" s="159">
        <v>0</v>
      </c>
      <c r="D25" s="159">
        <v>210392104.50022349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63">
        <v>210392104.50022349</v>
      </c>
      <c r="X25" s="159">
        <v>21667835</v>
      </c>
      <c r="Y25" s="163">
        <v>232059939.50022349</v>
      </c>
      <c r="Z25" s="159">
        <v>0</v>
      </c>
      <c r="AA25" s="159">
        <v>0</v>
      </c>
      <c r="AB25" s="163">
        <v>232059939.50022349</v>
      </c>
      <c r="AC25" s="113" t="s">
        <v>179</v>
      </c>
      <c r="AD25" s="3" t="s">
        <v>33</v>
      </c>
      <c r="AE25" s="118"/>
      <c r="AG25" s="118"/>
    </row>
    <row r="26" spans="1:33" ht="15">
      <c r="A26" s="54" t="s">
        <v>35</v>
      </c>
      <c r="B26" s="158" t="s">
        <v>36</v>
      </c>
      <c r="C26" s="159">
        <v>0</v>
      </c>
      <c r="D26" s="159">
        <v>1463393.9536405974</v>
      </c>
      <c r="E26" s="159">
        <v>6412.1930508039677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59">
        <v>0</v>
      </c>
      <c r="W26" s="163">
        <v>1469806.1466914015</v>
      </c>
      <c r="X26" s="159">
        <v>4542373.4401003001</v>
      </c>
      <c r="Y26" s="163">
        <v>6012179.5867917016</v>
      </c>
      <c r="Z26" s="159">
        <v>538773.86468804511</v>
      </c>
      <c r="AA26" s="159">
        <v>33202.445331537485</v>
      </c>
      <c r="AB26" s="163">
        <v>6584155.8968112841</v>
      </c>
      <c r="AC26" s="113" t="s">
        <v>180</v>
      </c>
      <c r="AD26" s="3" t="s">
        <v>35</v>
      </c>
      <c r="AE26" s="118"/>
      <c r="AG26" s="118"/>
    </row>
    <row r="27" spans="1:33" ht="15">
      <c r="A27" s="54" t="s">
        <v>37</v>
      </c>
      <c r="B27" s="158" t="s">
        <v>38</v>
      </c>
      <c r="C27" s="159">
        <v>0</v>
      </c>
      <c r="D27" s="159">
        <v>8866681.91682899</v>
      </c>
      <c r="E27" s="159">
        <v>28815.806892474786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63">
        <v>8895497.7237214651</v>
      </c>
      <c r="X27" s="159">
        <v>545963.96816030005</v>
      </c>
      <c r="Y27" s="163">
        <v>9441461.6918817647</v>
      </c>
      <c r="Z27" s="159">
        <v>75538.995457585392</v>
      </c>
      <c r="AA27" s="159">
        <v>771126.14575955877</v>
      </c>
      <c r="AB27" s="163">
        <v>10288126.833098909</v>
      </c>
      <c r="AC27" s="113" t="s">
        <v>181</v>
      </c>
      <c r="AD27" s="3" t="s">
        <v>37</v>
      </c>
      <c r="AE27" s="118"/>
      <c r="AG27" s="118"/>
    </row>
    <row r="28" spans="1:33" ht="15">
      <c r="A28" s="54" t="s">
        <v>39</v>
      </c>
      <c r="B28" s="158" t="s">
        <v>40</v>
      </c>
      <c r="C28" s="159">
        <v>0</v>
      </c>
      <c r="D28" s="159">
        <v>3478433.7251803321</v>
      </c>
      <c r="E28" s="159">
        <v>52123.757751237099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63">
        <v>3530557.4829315692</v>
      </c>
      <c r="X28" s="159">
        <v>363956.6661575</v>
      </c>
      <c r="Y28" s="163">
        <v>3894514.1490890691</v>
      </c>
      <c r="Z28" s="159">
        <v>318277.90788774414</v>
      </c>
      <c r="AA28" s="159">
        <v>123421.63277933202</v>
      </c>
      <c r="AB28" s="163">
        <v>4336213.6897561448</v>
      </c>
      <c r="AC28" s="113" t="s">
        <v>182</v>
      </c>
      <c r="AD28" s="3" t="s">
        <v>39</v>
      </c>
      <c r="AE28" s="118"/>
      <c r="AG28" s="118"/>
    </row>
    <row r="29" spans="1:33" ht="15">
      <c r="A29" s="54">
        <v>17</v>
      </c>
      <c r="B29" s="158" t="s">
        <v>283</v>
      </c>
      <c r="C29" s="159">
        <v>0</v>
      </c>
      <c r="D29" s="159">
        <v>0</v>
      </c>
      <c r="E29" s="159">
        <v>0</v>
      </c>
      <c r="F29" s="159">
        <v>18034095.850000001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63">
        <v>18034095.850000001</v>
      </c>
      <c r="X29" s="159">
        <v>18498.218062899999</v>
      </c>
      <c r="Y29" s="163">
        <v>18052594.068062901</v>
      </c>
      <c r="Z29" s="159">
        <v>0</v>
      </c>
      <c r="AA29" s="159">
        <v>4572.9649024348982</v>
      </c>
      <c r="AB29" s="163">
        <v>18057167.032965336</v>
      </c>
      <c r="AC29" s="113" t="s">
        <v>282</v>
      </c>
      <c r="AD29" s="3">
        <v>17</v>
      </c>
      <c r="AE29" s="118"/>
      <c r="AG29" s="118"/>
    </row>
    <row r="30" spans="1:33" ht="15">
      <c r="A30" s="54" t="s">
        <v>41</v>
      </c>
      <c r="B30" s="158" t="s">
        <v>42</v>
      </c>
      <c r="C30" s="159">
        <v>0</v>
      </c>
      <c r="D30" s="159">
        <v>0</v>
      </c>
      <c r="E30" s="159">
        <v>37312230.794831447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63">
        <v>37312230.794831447</v>
      </c>
      <c r="X30" s="159">
        <v>27975021.540163301</v>
      </c>
      <c r="Y30" s="163">
        <v>65287252.334994748</v>
      </c>
      <c r="Z30" s="159">
        <v>19129064.417051733</v>
      </c>
      <c r="AA30" s="159">
        <v>-3611319.9807843682</v>
      </c>
      <c r="AB30" s="163">
        <v>80804996.771262109</v>
      </c>
      <c r="AC30" s="113" t="s">
        <v>183</v>
      </c>
      <c r="AD30" s="3" t="s">
        <v>41</v>
      </c>
      <c r="AE30" s="118"/>
      <c r="AG30" s="118"/>
    </row>
    <row r="31" spans="1:33" ht="15">
      <c r="A31" s="54" t="s">
        <v>43</v>
      </c>
      <c r="B31" s="158" t="s">
        <v>44</v>
      </c>
      <c r="C31" s="159">
        <v>0</v>
      </c>
      <c r="D31" s="159">
        <v>0</v>
      </c>
      <c r="E31" s="159">
        <v>12361704.693347648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63">
        <v>12361704.693347648</v>
      </c>
      <c r="X31" s="159">
        <v>5389051.2006927002</v>
      </c>
      <c r="Y31" s="163">
        <v>17750755.894040346</v>
      </c>
      <c r="Z31" s="159">
        <v>4967693.9909290103</v>
      </c>
      <c r="AA31" s="159">
        <v>68730.052045497359</v>
      </c>
      <c r="AB31" s="163">
        <v>22787179.937014855</v>
      </c>
      <c r="AC31" s="113" t="s">
        <v>184</v>
      </c>
      <c r="AD31" s="3" t="s">
        <v>43</v>
      </c>
      <c r="AE31" s="118"/>
      <c r="AG31" s="118"/>
    </row>
    <row r="32" spans="1:33" ht="25.5">
      <c r="A32" s="54" t="s">
        <v>45</v>
      </c>
      <c r="B32" s="158" t="s">
        <v>46</v>
      </c>
      <c r="C32" s="159">
        <v>0</v>
      </c>
      <c r="D32" s="159">
        <v>0</v>
      </c>
      <c r="E32" s="159">
        <v>95269511.374300852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63">
        <v>95269511.374300852</v>
      </c>
      <c r="X32" s="159">
        <v>9080228.3006680999</v>
      </c>
      <c r="Y32" s="163">
        <v>104349739.67496896</v>
      </c>
      <c r="Z32" s="159">
        <v>12644701.231418302</v>
      </c>
      <c r="AA32" s="159">
        <v>-5862619.4809971461</v>
      </c>
      <c r="AB32" s="163">
        <v>111131821.42539011</v>
      </c>
      <c r="AC32" s="113" t="s">
        <v>185</v>
      </c>
      <c r="AD32" s="3" t="s">
        <v>45</v>
      </c>
      <c r="AE32" s="118"/>
      <c r="AG32" s="118"/>
    </row>
    <row r="33" spans="1:33" ht="15">
      <c r="A33" s="54" t="s">
        <v>47</v>
      </c>
      <c r="B33" s="158" t="s">
        <v>48</v>
      </c>
      <c r="C33" s="159">
        <v>0</v>
      </c>
      <c r="D33" s="159">
        <v>0</v>
      </c>
      <c r="E33" s="159">
        <v>16946213.868221629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17888198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59">
        <v>0</v>
      </c>
      <c r="W33" s="163">
        <v>34834411.868221626</v>
      </c>
      <c r="X33" s="159">
        <v>638437.79895570001</v>
      </c>
      <c r="Y33" s="163">
        <v>35472849.667177327</v>
      </c>
      <c r="Z33" s="159">
        <v>1562288.7662367816</v>
      </c>
      <c r="AA33" s="159">
        <v>1051484.4757374739</v>
      </c>
      <c r="AB33" s="163">
        <v>38086622.909151584</v>
      </c>
      <c r="AC33" s="113" t="s">
        <v>186</v>
      </c>
      <c r="AD33" s="3" t="s">
        <v>47</v>
      </c>
      <c r="AE33" s="118"/>
      <c r="AG33" s="118"/>
    </row>
    <row r="34" spans="1:33" ht="15">
      <c r="A34" s="54" t="s">
        <v>49</v>
      </c>
      <c r="B34" s="158" t="s">
        <v>50</v>
      </c>
      <c r="C34" s="159">
        <v>0</v>
      </c>
      <c r="D34" s="159">
        <v>0</v>
      </c>
      <c r="E34" s="159">
        <v>6303721.6996603534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59">
        <v>0</v>
      </c>
      <c r="R34" s="159">
        <v>0</v>
      </c>
      <c r="S34" s="159">
        <v>0</v>
      </c>
      <c r="T34" s="159">
        <v>0</v>
      </c>
      <c r="U34" s="159">
        <v>0</v>
      </c>
      <c r="V34" s="159">
        <v>0</v>
      </c>
      <c r="W34" s="163">
        <v>6303721.6996603534</v>
      </c>
      <c r="X34" s="159">
        <v>2469793.9449064001</v>
      </c>
      <c r="Y34" s="163">
        <v>8773515.6445667539</v>
      </c>
      <c r="Z34" s="159">
        <v>4565474.4712186912</v>
      </c>
      <c r="AA34" s="159">
        <v>20278208.76962762</v>
      </c>
      <c r="AB34" s="163">
        <v>33617198.885413066</v>
      </c>
      <c r="AC34" s="113" t="s">
        <v>187</v>
      </c>
      <c r="AD34" s="3" t="s">
        <v>49</v>
      </c>
      <c r="AE34" s="118"/>
      <c r="AG34" s="118"/>
    </row>
    <row r="35" spans="1:33" ht="15">
      <c r="A35" s="54" t="s">
        <v>51</v>
      </c>
      <c r="B35" s="158" t="s">
        <v>52</v>
      </c>
      <c r="C35" s="159">
        <v>0</v>
      </c>
      <c r="D35" s="159">
        <v>0</v>
      </c>
      <c r="E35" s="159">
        <v>11516786.750951724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63">
        <v>11516786.750951724</v>
      </c>
      <c r="X35" s="159">
        <v>8509539.4257913008</v>
      </c>
      <c r="Y35" s="163">
        <v>20026326.176743023</v>
      </c>
      <c r="Z35" s="159">
        <v>9844684.0476108976</v>
      </c>
      <c r="AA35" s="159">
        <v>617880.50295577641</v>
      </c>
      <c r="AB35" s="163">
        <v>30488890.727309696</v>
      </c>
      <c r="AC35" s="113" t="s">
        <v>188</v>
      </c>
      <c r="AD35" s="3" t="s">
        <v>51</v>
      </c>
      <c r="AE35" s="118"/>
      <c r="AG35" s="118"/>
    </row>
    <row r="36" spans="1:33" ht="15">
      <c r="A36" s="54" t="s">
        <v>53</v>
      </c>
      <c r="B36" s="158" t="s">
        <v>54</v>
      </c>
      <c r="C36" s="159">
        <v>0</v>
      </c>
      <c r="D36" s="159">
        <v>0</v>
      </c>
      <c r="E36" s="159">
        <v>7195770.7786150156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63">
        <v>7195770.7786150156</v>
      </c>
      <c r="X36" s="159">
        <v>2498412.4867758998</v>
      </c>
      <c r="Y36" s="163">
        <v>9694183.2653909158</v>
      </c>
      <c r="Z36" s="159">
        <v>1405496.2051816876</v>
      </c>
      <c r="AA36" s="159">
        <v>838866.41579176008</v>
      </c>
      <c r="AB36" s="163">
        <v>11938545.886364363</v>
      </c>
      <c r="AC36" s="113" t="s">
        <v>189</v>
      </c>
      <c r="AD36" s="3" t="s">
        <v>53</v>
      </c>
      <c r="AE36" s="118"/>
      <c r="AG36" s="118"/>
    </row>
    <row r="37" spans="1:33" ht="15">
      <c r="A37" s="54" t="s">
        <v>55</v>
      </c>
      <c r="B37" s="158" t="s">
        <v>56</v>
      </c>
      <c r="C37" s="159">
        <v>0</v>
      </c>
      <c r="D37" s="159">
        <v>0</v>
      </c>
      <c r="E37" s="159">
        <v>22703572.43514647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59">
        <v>0</v>
      </c>
      <c r="W37" s="163">
        <v>22703572.43514647</v>
      </c>
      <c r="X37" s="159">
        <v>3936173.7410444999</v>
      </c>
      <c r="Y37" s="163">
        <v>26639746.176190969</v>
      </c>
      <c r="Z37" s="159">
        <v>14337239.366495265</v>
      </c>
      <c r="AA37" s="159">
        <v>1425732.6477373692</v>
      </c>
      <c r="AB37" s="163">
        <v>42402718.1904236</v>
      </c>
      <c r="AC37" s="113" t="s">
        <v>190</v>
      </c>
      <c r="AD37" s="3" t="s">
        <v>55</v>
      </c>
      <c r="AE37" s="118"/>
      <c r="AG37" s="118"/>
    </row>
    <row r="38" spans="1:33" ht="15">
      <c r="A38" s="54" t="s">
        <v>57</v>
      </c>
      <c r="B38" s="158" t="s">
        <v>58</v>
      </c>
      <c r="C38" s="159">
        <v>0</v>
      </c>
      <c r="D38" s="159">
        <v>0</v>
      </c>
      <c r="E38" s="159">
        <v>6111059.5712982062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63">
        <v>6111059.5712982062</v>
      </c>
      <c r="X38" s="159">
        <v>1054067.3016566001</v>
      </c>
      <c r="Y38" s="163">
        <v>7165126.8729548063</v>
      </c>
      <c r="Z38" s="159">
        <v>475153.54991048219</v>
      </c>
      <c r="AA38" s="159">
        <v>862898.40774568659</v>
      </c>
      <c r="AB38" s="163">
        <v>8503178.8306109756</v>
      </c>
      <c r="AC38" s="113" t="s">
        <v>191</v>
      </c>
      <c r="AD38" s="3" t="s">
        <v>57</v>
      </c>
      <c r="AE38" s="118"/>
      <c r="AG38" s="118"/>
    </row>
    <row r="39" spans="1:33" ht="15">
      <c r="A39" s="54" t="s">
        <v>59</v>
      </c>
      <c r="B39" s="158" t="s">
        <v>60</v>
      </c>
      <c r="C39" s="159">
        <v>0</v>
      </c>
      <c r="D39" s="159">
        <v>0</v>
      </c>
      <c r="E39" s="159">
        <v>5299327.7753492314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0</v>
      </c>
      <c r="Q39" s="159">
        <v>0</v>
      </c>
      <c r="R39" s="159">
        <v>0</v>
      </c>
      <c r="S39" s="159">
        <v>0</v>
      </c>
      <c r="T39" s="159">
        <v>0</v>
      </c>
      <c r="U39" s="159">
        <v>0</v>
      </c>
      <c r="V39" s="159">
        <v>0</v>
      </c>
      <c r="W39" s="163">
        <v>5299327.7753492314</v>
      </c>
      <c r="X39" s="159">
        <v>9616618.9396589994</v>
      </c>
      <c r="Y39" s="163">
        <v>14915946.715008231</v>
      </c>
      <c r="Z39" s="159">
        <v>1792739.729147315</v>
      </c>
      <c r="AA39" s="159">
        <v>1287341.2535843803</v>
      </c>
      <c r="AB39" s="163">
        <v>17996027.697739925</v>
      </c>
      <c r="AC39" s="113" t="s">
        <v>192</v>
      </c>
      <c r="AD39" s="3" t="s">
        <v>59</v>
      </c>
      <c r="AE39" s="118"/>
      <c r="AG39" s="118"/>
    </row>
    <row r="40" spans="1:33" ht="25.5">
      <c r="A40" s="54" t="s">
        <v>61</v>
      </c>
      <c r="B40" s="158" t="s">
        <v>62</v>
      </c>
      <c r="C40" s="159">
        <v>0</v>
      </c>
      <c r="D40" s="159">
        <v>0</v>
      </c>
      <c r="E40" s="159">
        <v>21199806.971615795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59">
        <v>0</v>
      </c>
      <c r="W40" s="163">
        <v>21199806.971615795</v>
      </c>
      <c r="X40" s="159">
        <v>10496869.5318421</v>
      </c>
      <c r="Y40" s="163">
        <v>31696676.503457896</v>
      </c>
      <c r="Z40" s="159">
        <v>4622977.9600906223</v>
      </c>
      <c r="AA40" s="159">
        <v>1497406.2280635783</v>
      </c>
      <c r="AB40" s="163">
        <v>37817060.691612095</v>
      </c>
      <c r="AC40" s="113" t="s">
        <v>193</v>
      </c>
      <c r="AD40" s="3" t="s">
        <v>61</v>
      </c>
      <c r="AE40" s="118"/>
      <c r="AG40" s="118"/>
    </row>
    <row r="41" spans="1:33" ht="25.5">
      <c r="A41" s="54" t="s">
        <v>63</v>
      </c>
      <c r="B41" s="158" t="s">
        <v>64</v>
      </c>
      <c r="C41" s="159">
        <v>0</v>
      </c>
      <c r="D41" s="159">
        <v>7040982.1967764916</v>
      </c>
      <c r="E41" s="159">
        <v>270887466.54621702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63">
        <v>277928448.74299353</v>
      </c>
      <c r="X41" s="159">
        <v>65919453.564301498</v>
      </c>
      <c r="Y41" s="163">
        <v>343847902.30729502</v>
      </c>
      <c r="Z41" s="159">
        <v>1931975.9842596606</v>
      </c>
      <c r="AA41" s="159">
        <v>-105339831.20764405</v>
      </c>
      <c r="AB41" s="163">
        <v>240440047.08391064</v>
      </c>
      <c r="AC41" s="113" t="s">
        <v>194</v>
      </c>
      <c r="AD41" s="3" t="s">
        <v>63</v>
      </c>
      <c r="AE41" s="118"/>
      <c r="AG41" s="118"/>
    </row>
    <row r="42" spans="1:33" ht="15">
      <c r="A42" s="54">
        <v>34</v>
      </c>
      <c r="B42" s="158" t="s">
        <v>65</v>
      </c>
      <c r="C42" s="159">
        <v>0</v>
      </c>
      <c r="D42" s="159">
        <v>0</v>
      </c>
      <c r="E42" s="159">
        <v>39542912.021340735</v>
      </c>
      <c r="F42" s="159">
        <v>0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59">
        <v>0</v>
      </c>
      <c r="W42" s="163">
        <v>39542912.021340735</v>
      </c>
      <c r="X42" s="159">
        <v>30070312.545842599</v>
      </c>
      <c r="Y42" s="163">
        <v>69613224.567183331</v>
      </c>
      <c r="Z42" s="159">
        <v>11743400.931268126</v>
      </c>
      <c r="AA42" s="159">
        <v>3293740.9743571007</v>
      </c>
      <c r="AB42" s="163">
        <v>84650366.472808555</v>
      </c>
      <c r="AC42" s="113" t="s">
        <v>195</v>
      </c>
      <c r="AD42" s="3" t="s">
        <v>196</v>
      </c>
      <c r="AE42" s="118"/>
      <c r="AG42" s="118"/>
    </row>
    <row r="43" spans="1:33" ht="15">
      <c r="A43" s="54" t="s">
        <v>66</v>
      </c>
      <c r="B43" s="158" t="s">
        <v>67</v>
      </c>
      <c r="C43" s="159">
        <v>0</v>
      </c>
      <c r="D43" s="159">
        <v>0</v>
      </c>
      <c r="E43" s="159">
        <v>30868225.987541355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9">
        <v>0</v>
      </c>
      <c r="V43" s="159">
        <v>0</v>
      </c>
      <c r="W43" s="163">
        <v>30868225.987541355</v>
      </c>
      <c r="X43" s="159">
        <v>29555552.892328199</v>
      </c>
      <c r="Y43" s="163">
        <v>60423778.87986955</v>
      </c>
      <c r="Z43" s="159">
        <v>4680896.085941446</v>
      </c>
      <c r="AA43" s="159">
        <v>3270881.5398312025</v>
      </c>
      <c r="AB43" s="163">
        <v>68375556.505642205</v>
      </c>
      <c r="AC43" s="113" t="s">
        <v>197</v>
      </c>
      <c r="AD43" s="3" t="s">
        <v>66</v>
      </c>
      <c r="AE43" s="118"/>
      <c r="AG43" s="118"/>
    </row>
    <row r="44" spans="1:33" ht="15">
      <c r="A44" s="54" t="s">
        <v>68</v>
      </c>
      <c r="B44" s="158" t="s">
        <v>69</v>
      </c>
      <c r="C44" s="159">
        <v>0</v>
      </c>
      <c r="D44" s="159">
        <v>0</v>
      </c>
      <c r="E44" s="159">
        <v>15684397.44927644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  <c r="W44" s="163">
        <v>15684397.44927644</v>
      </c>
      <c r="X44" s="159">
        <v>10662278.405212799</v>
      </c>
      <c r="Y44" s="163">
        <v>26346675.854489237</v>
      </c>
      <c r="Z44" s="159">
        <v>2441247.9273765692</v>
      </c>
      <c r="AA44" s="159">
        <v>2321935.9517502137</v>
      </c>
      <c r="AB44" s="163">
        <v>31109859.733616021</v>
      </c>
      <c r="AC44" s="113" t="s">
        <v>198</v>
      </c>
      <c r="AD44" s="3" t="s">
        <v>68</v>
      </c>
      <c r="AE44" s="118"/>
      <c r="AG44" s="118"/>
    </row>
    <row r="45" spans="1:33" ht="25.5">
      <c r="A45" s="54" t="s">
        <v>70</v>
      </c>
      <c r="B45" s="167" t="s">
        <v>71</v>
      </c>
      <c r="C45" s="159">
        <v>0</v>
      </c>
      <c r="D45" s="159">
        <v>0</v>
      </c>
      <c r="E45" s="159">
        <v>50518717.669594519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59">
        <v>0</v>
      </c>
      <c r="W45" s="163">
        <v>50518717.669594519</v>
      </c>
      <c r="X45" s="159">
        <v>3713335.5884646</v>
      </c>
      <c r="Y45" s="163">
        <v>54232053.258059122</v>
      </c>
      <c r="Z45" s="159">
        <v>12188234.959265014</v>
      </c>
      <c r="AA45" s="159">
        <v>1981393.7337302675</v>
      </c>
      <c r="AB45" s="163">
        <v>68401681.951054409</v>
      </c>
      <c r="AC45" s="113" t="s">
        <v>199</v>
      </c>
      <c r="AD45" s="3" t="s">
        <v>70</v>
      </c>
      <c r="AE45" s="118"/>
      <c r="AG45" s="118"/>
    </row>
    <row r="46" spans="1:33" ht="15">
      <c r="A46" s="54" t="s">
        <v>72</v>
      </c>
      <c r="B46" s="158" t="s">
        <v>73</v>
      </c>
      <c r="C46" s="159">
        <v>0</v>
      </c>
      <c r="D46" s="159">
        <v>0</v>
      </c>
      <c r="E46" s="159">
        <v>17860565.334769387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59">
        <v>0</v>
      </c>
      <c r="W46" s="163">
        <v>17860565.334769387</v>
      </c>
      <c r="X46" s="159">
        <v>2898714.5408762</v>
      </c>
      <c r="Y46" s="163">
        <v>20759279.875645585</v>
      </c>
      <c r="Z46" s="159">
        <v>3598014.633234696</v>
      </c>
      <c r="AA46" s="159">
        <v>1424511.7981632191</v>
      </c>
      <c r="AB46" s="163">
        <v>25781806.3070435</v>
      </c>
      <c r="AC46" s="113" t="s">
        <v>200</v>
      </c>
      <c r="AD46" s="3" t="s">
        <v>72</v>
      </c>
      <c r="AE46" s="118"/>
      <c r="AG46" s="118"/>
    </row>
    <row r="47" spans="1:33" ht="15">
      <c r="A47" s="54" t="s">
        <v>74</v>
      </c>
      <c r="B47" s="158" t="s">
        <v>75</v>
      </c>
      <c r="C47" s="159">
        <v>0</v>
      </c>
      <c r="D47" s="159">
        <v>0</v>
      </c>
      <c r="E47" s="159">
        <v>2752327.7980041793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63">
        <v>2752327.7980041793</v>
      </c>
      <c r="X47" s="159">
        <v>8285171.2219099002</v>
      </c>
      <c r="Y47" s="163">
        <v>11037499.019914079</v>
      </c>
      <c r="Z47" s="159">
        <v>36275.257702014896</v>
      </c>
      <c r="AA47" s="159">
        <v>485269.46944084368</v>
      </c>
      <c r="AB47" s="163">
        <v>11559043.747056939</v>
      </c>
      <c r="AC47" s="113" t="s">
        <v>201</v>
      </c>
      <c r="AD47" s="3" t="s">
        <v>74</v>
      </c>
      <c r="AE47" s="118"/>
      <c r="AG47" s="118"/>
    </row>
    <row r="48" spans="1:33" ht="15">
      <c r="A48" s="54" t="s">
        <v>76</v>
      </c>
      <c r="B48" s="158" t="s">
        <v>77</v>
      </c>
      <c r="C48" s="159">
        <v>0</v>
      </c>
      <c r="D48" s="159">
        <v>0</v>
      </c>
      <c r="E48" s="159">
        <v>124760476.3321556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59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63">
        <v>124760476.3321556</v>
      </c>
      <c r="X48" s="159">
        <v>46374934.253887802</v>
      </c>
      <c r="Y48" s="163">
        <v>171135410.58604342</v>
      </c>
      <c r="Z48" s="159">
        <v>4675903.780937274</v>
      </c>
      <c r="AA48" s="159">
        <v>6040691.1119406056</v>
      </c>
      <c r="AB48" s="163">
        <v>181852005.47892129</v>
      </c>
      <c r="AC48" s="113" t="s">
        <v>202</v>
      </c>
      <c r="AD48" s="3" t="s">
        <v>76</v>
      </c>
      <c r="AE48" s="118"/>
      <c r="AG48" s="118"/>
    </row>
    <row r="49" spans="1:33" ht="15">
      <c r="A49" s="54" t="s">
        <v>78</v>
      </c>
      <c r="B49" s="158" t="s">
        <v>79</v>
      </c>
      <c r="C49" s="159">
        <v>0</v>
      </c>
      <c r="D49" s="159">
        <v>0</v>
      </c>
      <c r="E49" s="159">
        <v>16122717.015974756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59">
        <v>0</v>
      </c>
      <c r="O49" s="159">
        <v>0</v>
      </c>
      <c r="P49" s="159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59">
        <v>0</v>
      </c>
      <c r="W49" s="163">
        <v>16122717.015974756</v>
      </c>
      <c r="X49" s="159">
        <v>5916242.2096496001</v>
      </c>
      <c r="Y49" s="163">
        <v>22038959.225624356</v>
      </c>
      <c r="Z49" s="159">
        <v>3061145.4066676409</v>
      </c>
      <c r="AA49" s="159">
        <v>1541205.6048936271</v>
      </c>
      <c r="AB49" s="163">
        <v>26641310.237185627</v>
      </c>
      <c r="AC49" s="113" t="s">
        <v>203</v>
      </c>
      <c r="AD49" s="3" t="s">
        <v>78</v>
      </c>
      <c r="AE49" s="118"/>
      <c r="AG49" s="118"/>
    </row>
    <row r="50" spans="1:33" ht="15">
      <c r="A50" s="54" t="s">
        <v>80</v>
      </c>
      <c r="B50" s="158" t="s">
        <v>81</v>
      </c>
      <c r="C50" s="159">
        <v>0</v>
      </c>
      <c r="D50" s="159">
        <v>0</v>
      </c>
      <c r="E50" s="159">
        <v>6535719.3880739696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59">
        <v>0</v>
      </c>
      <c r="W50" s="163">
        <v>6535719.3880739696</v>
      </c>
      <c r="X50" s="159">
        <v>22911904.651920799</v>
      </c>
      <c r="Y50" s="163">
        <v>29447624.039994769</v>
      </c>
      <c r="Z50" s="159">
        <v>5856465.9395824159</v>
      </c>
      <c r="AA50" s="159">
        <v>3198088.5611529402</v>
      </c>
      <c r="AB50" s="163">
        <v>38502178.540730126</v>
      </c>
      <c r="AC50" s="113" t="s">
        <v>204</v>
      </c>
      <c r="AD50" s="3" t="s">
        <v>80</v>
      </c>
      <c r="AE50" s="118"/>
      <c r="AG50" s="118"/>
    </row>
    <row r="51" spans="1:33" ht="15">
      <c r="A51" s="54" t="s">
        <v>82</v>
      </c>
      <c r="B51" s="158" t="s">
        <v>83</v>
      </c>
      <c r="C51" s="159">
        <v>0</v>
      </c>
      <c r="D51" s="159">
        <v>0</v>
      </c>
      <c r="E51" s="159">
        <v>7754401.7543460717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59">
        <v>0</v>
      </c>
      <c r="W51" s="163">
        <v>7754401.7543460717</v>
      </c>
      <c r="X51" s="159">
        <v>17457535.011805698</v>
      </c>
      <c r="Y51" s="163">
        <v>25211936.766151771</v>
      </c>
      <c r="Z51" s="159">
        <v>196828.23773274457</v>
      </c>
      <c r="AA51" s="159">
        <v>2769590.4314484512</v>
      </c>
      <c r="AB51" s="163">
        <v>28178355.435332969</v>
      </c>
      <c r="AC51" s="113" t="s">
        <v>205</v>
      </c>
      <c r="AD51" s="3" t="s">
        <v>82</v>
      </c>
      <c r="AE51" s="118"/>
      <c r="AG51" s="118"/>
    </row>
    <row r="52" spans="1:33" ht="15">
      <c r="A52" s="54" t="s">
        <v>84</v>
      </c>
      <c r="B52" s="158" t="s">
        <v>85</v>
      </c>
      <c r="C52" s="159">
        <v>0</v>
      </c>
      <c r="D52" s="159">
        <v>0</v>
      </c>
      <c r="E52" s="159">
        <v>839594.03594918502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0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59">
        <v>0</v>
      </c>
      <c r="W52" s="163">
        <v>839594.03594918502</v>
      </c>
      <c r="X52" s="159">
        <v>10299791.8538798</v>
      </c>
      <c r="Y52" s="163">
        <v>11139385.889828986</v>
      </c>
      <c r="Z52" s="159">
        <v>1718689.5566626899</v>
      </c>
      <c r="AA52" s="159">
        <v>1261556.032631509</v>
      </c>
      <c r="AB52" s="163">
        <v>14119631.479123184</v>
      </c>
      <c r="AC52" s="113" t="s">
        <v>206</v>
      </c>
      <c r="AD52" s="3" t="s">
        <v>84</v>
      </c>
      <c r="AE52" s="118"/>
      <c r="AG52" s="118"/>
    </row>
    <row r="53" spans="1:33" ht="15">
      <c r="A53" s="54" t="s">
        <v>86</v>
      </c>
      <c r="B53" s="158" t="s">
        <v>87</v>
      </c>
      <c r="C53" s="159">
        <v>0</v>
      </c>
      <c r="D53" s="159">
        <v>0</v>
      </c>
      <c r="E53" s="159">
        <v>11246757.155982191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59">
        <v>0</v>
      </c>
      <c r="L53" s="159">
        <v>0</v>
      </c>
      <c r="M53" s="159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59">
        <v>0</v>
      </c>
      <c r="W53" s="163">
        <v>11246757.155982191</v>
      </c>
      <c r="X53" s="159">
        <v>12537587.380797001</v>
      </c>
      <c r="Y53" s="163">
        <v>23784344.536779191</v>
      </c>
      <c r="Z53" s="159">
        <v>2410996.5101121711</v>
      </c>
      <c r="AA53" s="159">
        <v>2339396.7569394372</v>
      </c>
      <c r="AB53" s="163">
        <v>28534737.803830799</v>
      </c>
      <c r="AC53" s="113" t="s">
        <v>207</v>
      </c>
      <c r="AD53" s="3" t="s">
        <v>86</v>
      </c>
      <c r="AE53" s="118"/>
      <c r="AG53" s="118"/>
    </row>
    <row r="54" spans="1:33" ht="25.5">
      <c r="A54" s="54" t="s">
        <v>88</v>
      </c>
      <c r="B54" s="158" t="s">
        <v>89</v>
      </c>
      <c r="C54" s="159">
        <v>0</v>
      </c>
      <c r="D54" s="159">
        <v>0</v>
      </c>
      <c r="E54" s="159">
        <v>3380536.215971888</v>
      </c>
      <c r="F54" s="159">
        <v>0</v>
      </c>
      <c r="G54" s="159">
        <v>0</v>
      </c>
      <c r="H54" s="159">
        <v>0</v>
      </c>
      <c r="I54" s="159">
        <v>0</v>
      </c>
      <c r="J54" s="159">
        <v>0</v>
      </c>
      <c r="K54" s="159">
        <v>0</v>
      </c>
      <c r="L54" s="159">
        <v>0</v>
      </c>
      <c r="M54" s="159">
        <v>0</v>
      </c>
      <c r="N54" s="159">
        <v>0</v>
      </c>
      <c r="O54" s="159">
        <v>0</v>
      </c>
      <c r="P54" s="159">
        <v>0</v>
      </c>
      <c r="Q54" s="159">
        <v>0</v>
      </c>
      <c r="R54" s="159">
        <v>0</v>
      </c>
      <c r="S54" s="159">
        <v>0</v>
      </c>
      <c r="T54" s="159">
        <v>0</v>
      </c>
      <c r="U54" s="159">
        <v>0</v>
      </c>
      <c r="V54" s="159">
        <v>0</v>
      </c>
      <c r="W54" s="163">
        <v>3380536.215971888</v>
      </c>
      <c r="X54" s="159">
        <v>4956550.5259683002</v>
      </c>
      <c r="Y54" s="163">
        <v>8337086.7419401882</v>
      </c>
      <c r="Z54" s="159">
        <v>2350998.6117479983</v>
      </c>
      <c r="AA54" s="159">
        <v>929929.12495258858</v>
      </c>
      <c r="AB54" s="163">
        <v>11618014.478640774</v>
      </c>
      <c r="AC54" s="113" t="s">
        <v>208</v>
      </c>
      <c r="AD54" s="3" t="s">
        <v>88</v>
      </c>
      <c r="AE54" s="118"/>
      <c r="AG54" s="118"/>
    </row>
    <row r="55" spans="1:33" ht="25.5">
      <c r="A55" s="54" t="s">
        <v>90</v>
      </c>
      <c r="B55" s="167" t="s">
        <v>91</v>
      </c>
      <c r="C55" s="159">
        <v>0</v>
      </c>
      <c r="D55" s="159">
        <v>0</v>
      </c>
      <c r="E55" s="159">
        <v>1675108.7038026424</v>
      </c>
      <c r="F55" s="159">
        <v>0</v>
      </c>
      <c r="G55" s="159"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>
        <v>0</v>
      </c>
      <c r="U55" s="159">
        <v>0</v>
      </c>
      <c r="V55" s="159">
        <v>0</v>
      </c>
      <c r="W55" s="163">
        <v>1675108.7038026424</v>
      </c>
      <c r="X55" s="159">
        <v>5686640.3950079</v>
      </c>
      <c r="Y55" s="163">
        <v>7361749.0988105424</v>
      </c>
      <c r="Z55" s="159">
        <v>2510337.3000740618</v>
      </c>
      <c r="AA55" s="159">
        <v>801643.67042404658</v>
      </c>
      <c r="AB55" s="163">
        <v>10673730.06930865</v>
      </c>
      <c r="AC55" s="113" t="s">
        <v>209</v>
      </c>
      <c r="AD55" s="3" t="s">
        <v>90</v>
      </c>
      <c r="AE55" s="118"/>
      <c r="AG55" s="118"/>
    </row>
    <row r="56" spans="1:33" ht="15">
      <c r="A56" s="54" t="s">
        <v>92</v>
      </c>
      <c r="B56" s="158" t="s">
        <v>93</v>
      </c>
      <c r="C56" s="159">
        <v>0</v>
      </c>
      <c r="D56" s="159">
        <v>0</v>
      </c>
      <c r="E56" s="159">
        <v>11414650.821938524</v>
      </c>
      <c r="F56" s="159">
        <v>0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0</v>
      </c>
      <c r="O56" s="159">
        <v>0</v>
      </c>
      <c r="P56" s="159">
        <v>0</v>
      </c>
      <c r="Q56" s="159">
        <v>0</v>
      </c>
      <c r="R56" s="159">
        <v>0</v>
      </c>
      <c r="S56" s="159">
        <v>0</v>
      </c>
      <c r="T56" s="159">
        <v>0</v>
      </c>
      <c r="U56" s="159">
        <v>0</v>
      </c>
      <c r="V56" s="159">
        <v>0</v>
      </c>
      <c r="W56" s="163">
        <v>11414650.821938524</v>
      </c>
      <c r="X56" s="159">
        <v>24544834.019606199</v>
      </c>
      <c r="Y56" s="163">
        <v>35959484.841544725</v>
      </c>
      <c r="Z56" s="159">
        <v>6818660.7152482606</v>
      </c>
      <c r="AA56" s="159">
        <v>8332587.6333256178</v>
      </c>
      <c r="AB56" s="163">
        <v>51110733.190118611</v>
      </c>
      <c r="AC56" s="113" t="s">
        <v>210</v>
      </c>
      <c r="AD56" s="3" t="s">
        <v>92</v>
      </c>
      <c r="AE56" s="118"/>
      <c r="AG56" s="118"/>
    </row>
    <row r="57" spans="1:33" ht="15">
      <c r="A57" s="54">
        <v>5</v>
      </c>
      <c r="B57" s="158" t="s">
        <v>94</v>
      </c>
      <c r="C57" s="159">
        <v>0</v>
      </c>
      <c r="D57" s="159">
        <v>0</v>
      </c>
      <c r="E57" s="159">
        <v>0</v>
      </c>
      <c r="F57" s="159">
        <v>0</v>
      </c>
      <c r="G57" s="159">
        <v>0</v>
      </c>
      <c r="H57" s="159">
        <v>212976582.1050958</v>
      </c>
      <c r="I57" s="159">
        <v>0</v>
      </c>
      <c r="J57" s="159">
        <v>0</v>
      </c>
      <c r="K57" s="159">
        <v>0</v>
      </c>
      <c r="L57" s="159">
        <v>0</v>
      </c>
      <c r="M57" s="159">
        <v>0</v>
      </c>
      <c r="N57" s="159">
        <v>0</v>
      </c>
      <c r="O57" s="159">
        <v>0</v>
      </c>
      <c r="P57" s="159">
        <v>0</v>
      </c>
      <c r="Q57" s="159">
        <v>0</v>
      </c>
      <c r="R57" s="159">
        <v>0</v>
      </c>
      <c r="S57" s="159">
        <v>0</v>
      </c>
      <c r="T57" s="159">
        <v>0</v>
      </c>
      <c r="U57" s="159">
        <v>0</v>
      </c>
      <c r="V57" s="159">
        <v>0</v>
      </c>
      <c r="W57" s="163">
        <v>212976582.1050958</v>
      </c>
      <c r="X57" s="159">
        <v>1943007.0000000002</v>
      </c>
      <c r="Y57" s="163">
        <v>214919589.1050958</v>
      </c>
      <c r="Z57" s="159">
        <v>0</v>
      </c>
      <c r="AA57" s="159">
        <v>0</v>
      </c>
      <c r="AB57" s="163">
        <v>214919589.1050958</v>
      </c>
      <c r="AC57" s="113" t="s">
        <v>211</v>
      </c>
      <c r="AD57" s="3" t="s">
        <v>212</v>
      </c>
      <c r="AE57" s="118"/>
      <c r="AG57" s="118"/>
    </row>
    <row r="58" spans="1:33" ht="15">
      <c r="A58" s="54" t="s">
        <v>316</v>
      </c>
      <c r="B58" s="158" t="s">
        <v>317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  <c r="H58" s="159">
        <v>0</v>
      </c>
      <c r="I58" s="159">
        <v>277701039.41305417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>
        <v>0</v>
      </c>
      <c r="Q58" s="159">
        <v>0</v>
      </c>
      <c r="R58" s="159">
        <v>0</v>
      </c>
      <c r="S58" s="159">
        <v>0</v>
      </c>
      <c r="T58" s="159">
        <v>0</v>
      </c>
      <c r="U58" s="159">
        <v>0</v>
      </c>
      <c r="V58" s="159">
        <v>0</v>
      </c>
      <c r="W58" s="163">
        <v>277701039.41305417</v>
      </c>
      <c r="X58" s="159">
        <v>0</v>
      </c>
      <c r="Y58" s="163">
        <v>277701039.41305417</v>
      </c>
      <c r="Z58" s="159">
        <v>-256873461.457075</v>
      </c>
      <c r="AA58" s="159">
        <v>0</v>
      </c>
      <c r="AB58" s="163">
        <v>20827577.955979168</v>
      </c>
      <c r="AC58" s="113" t="s">
        <v>318</v>
      </c>
      <c r="AD58" s="3" t="s">
        <v>316</v>
      </c>
      <c r="AE58" s="118"/>
      <c r="AG58" s="118"/>
    </row>
    <row r="59" spans="1:33" ht="15">
      <c r="A59" s="54">
        <v>63</v>
      </c>
      <c r="B59" s="158" t="s">
        <v>95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  <c r="H59" s="159">
        <v>0</v>
      </c>
      <c r="I59" s="159">
        <v>0</v>
      </c>
      <c r="J59" s="159">
        <v>0</v>
      </c>
      <c r="K59" s="159">
        <v>80974037.817259282</v>
      </c>
      <c r="L59" s="159">
        <v>0</v>
      </c>
      <c r="M59" s="159">
        <v>0</v>
      </c>
      <c r="N59" s="159">
        <v>0</v>
      </c>
      <c r="O59" s="159">
        <v>0</v>
      </c>
      <c r="P59" s="159">
        <v>0</v>
      </c>
      <c r="Q59" s="159">
        <v>0</v>
      </c>
      <c r="R59" s="159">
        <v>0</v>
      </c>
      <c r="S59" s="159">
        <v>0</v>
      </c>
      <c r="T59" s="159">
        <v>0</v>
      </c>
      <c r="U59" s="159">
        <v>0</v>
      </c>
      <c r="V59" s="159">
        <v>0</v>
      </c>
      <c r="W59" s="163">
        <v>80974037.817259282</v>
      </c>
      <c r="X59" s="159">
        <v>15893081</v>
      </c>
      <c r="Y59" s="163">
        <v>96867118.817259282</v>
      </c>
      <c r="Z59" s="159">
        <v>0</v>
      </c>
      <c r="AA59" s="159">
        <v>1996657</v>
      </c>
      <c r="AB59" s="163">
        <v>98863775.817259282</v>
      </c>
      <c r="AC59" s="113" t="s">
        <v>213</v>
      </c>
      <c r="AD59" s="3" t="s">
        <v>214</v>
      </c>
      <c r="AE59" s="118"/>
      <c r="AG59" s="118"/>
    </row>
    <row r="60" spans="1:33" ht="15">
      <c r="A60" s="54">
        <v>64</v>
      </c>
      <c r="B60" s="158" t="s">
        <v>96</v>
      </c>
      <c r="C60" s="159">
        <v>0</v>
      </c>
      <c r="D60" s="159">
        <v>0</v>
      </c>
      <c r="E60" s="159">
        <v>0</v>
      </c>
      <c r="F60" s="159">
        <v>0</v>
      </c>
      <c r="G60" s="159">
        <v>0</v>
      </c>
      <c r="H60" s="159">
        <v>0</v>
      </c>
      <c r="I60" s="159">
        <v>0</v>
      </c>
      <c r="J60" s="159">
        <v>55284064.841055445</v>
      </c>
      <c r="K60" s="159">
        <v>0</v>
      </c>
      <c r="L60" s="159">
        <v>0</v>
      </c>
      <c r="M60" s="159">
        <v>0</v>
      </c>
      <c r="N60" s="159">
        <v>0</v>
      </c>
      <c r="O60" s="159">
        <v>0</v>
      </c>
      <c r="P60" s="159">
        <v>0</v>
      </c>
      <c r="Q60" s="159">
        <v>0</v>
      </c>
      <c r="R60" s="159">
        <v>0</v>
      </c>
      <c r="S60" s="159">
        <v>0</v>
      </c>
      <c r="T60" s="159">
        <v>0</v>
      </c>
      <c r="U60" s="159">
        <v>0</v>
      </c>
      <c r="V60" s="159">
        <v>0</v>
      </c>
      <c r="W60" s="163">
        <v>55284064.841055445</v>
      </c>
      <c r="X60" s="159">
        <v>21245</v>
      </c>
      <c r="Y60" s="163">
        <v>55305309.841055445</v>
      </c>
      <c r="Z60" s="159">
        <v>-10134222.71501405</v>
      </c>
      <c r="AA60" s="159">
        <v>-1227738</v>
      </c>
      <c r="AB60" s="163">
        <v>43943349.126041397</v>
      </c>
      <c r="AC60" s="113" t="s">
        <v>215</v>
      </c>
      <c r="AD60" s="3" t="s">
        <v>216</v>
      </c>
      <c r="AE60" s="118"/>
      <c r="AG60" s="118"/>
    </row>
    <row r="61" spans="1:33" ht="15">
      <c r="A61" s="54">
        <v>65</v>
      </c>
      <c r="B61" s="158" t="s">
        <v>97</v>
      </c>
      <c r="C61" s="159">
        <v>0</v>
      </c>
      <c r="D61" s="159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9">
        <v>15263913.41486698</v>
      </c>
      <c r="K61" s="159">
        <v>0</v>
      </c>
      <c r="L61" s="159">
        <v>0</v>
      </c>
      <c r="M61" s="159">
        <v>0</v>
      </c>
      <c r="N61" s="159">
        <v>0</v>
      </c>
      <c r="O61" s="159">
        <v>0</v>
      </c>
      <c r="P61" s="159">
        <v>0</v>
      </c>
      <c r="Q61" s="159">
        <v>0</v>
      </c>
      <c r="R61" s="159">
        <v>0</v>
      </c>
      <c r="S61" s="159">
        <v>0</v>
      </c>
      <c r="T61" s="159">
        <v>0</v>
      </c>
      <c r="U61" s="159">
        <v>0</v>
      </c>
      <c r="V61" s="159">
        <v>0</v>
      </c>
      <c r="W61" s="163">
        <v>15263913.41486698</v>
      </c>
      <c r="X61" s="159">
        <v>0</v>
      </c>
      <c r="Y61" s="163">
        <v>15263913.41486698</v>
      </c>
      <c r="Z61" s="159">
        <v>-1387537</v>
      </c>
      <c r="AA61" s="159">
        <v>0</v>
      </c>
      <c r="AB61" s="163">
        <v>13876376.41486698</v>
      </c>
      <c r="AC61" s="113" t="s">
        <v>217</v>
      </c>
      <c r="AD61" s="3" t="s">
        <v>218</v>
      </c>
      <c r="AE61" s="118"/>
      <c r="AG61" s="118"/>
    </row>
    <row r="62" spans="1:33" ht="15">
      <c r="A62" s="54">
        <v>66</v>
      </c>
      <c r="B62" s="158" t="s">
        <v>98</v>
      </c>
      <c r="C62" s="159">
        <v>0</v>
      </c>
      <c r="D62" s="159">
        <v>0</v>
      </c>
      <c r="E62" s="159">
        <v>0</v>
      </c>
      <c r="F62" s="159">
        <v>0</v>
      </c>
      <c r="G62" s="159">
        <v>0</v>
      </c>
      <c r="H62" s="159">
        <v>0</v>
      </c>
      <c r="I62" s="159">
        <v>0</v>
      </c>
      <c r="J62" s="159">
        <v>32997277</v>
      </c>
      <c r="K62" s="159">
        <v>0</v>
      </c>
      <c r="L62" s="159">
        <v>0</v>
      </c>
      <c r="M62" s="159">
        <v>0</v>
      </c>
      <c r="N62" s="159">
        <v>0</v>
      </c>
      <c r="O62" s="159">
        <v>0</v>
      </c>
      <c r="P62" s="159">
        <v>0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59">
        <v>0</v>
      </c>
      <c r="W62" s="163">
        <v>32997277</v>
      </c>
      <c r="X62" s="159">
        <v>4890599</v>
      </c>
      <c r="Y62" s="163">
        <v>37887876</v>
      </c>
      <c r="Z62" s="159">
        <v>-5420695.1443568785</v>
      </c>
      <c r="AA62" s="159">
        <v>661195</v>
      </c>
      <c r="AB62" s="163">
        <v>33128375.855643123</v>
      </c>
      <c r="AC62" s="113" t="s">
        <v>219</v>
      </c>
      <c r="AD62" s="3" t="s">
        <v>220</v>
      </c>
      <c r="AE62" s="118"/>
      <c r="AG62" s="118"/>
    </row>
    <row r="63" spans="1:33" ht="15">
      <c r="A63" s="54">
        <v>67</v>
      </c>
      <c r="B63" s="158" t="s">
        <v>99</v>
      </c>
      <c r="C63" s="159">
        <v>0</v>
      </c>
      <c r="D63" s="159">
        <v>0</v>
      </c>
      <c r="E63" s="159">
        <v>0</v>
      </c>
      <c r="F63" s="159">
        <v>0</v>
      </c>
      <c r="G63" s="159">
        <v>0</v>
      </c>
      <c r="H63" s="159">
        <v>0</v>
      </c>
      <c r="I63" s="159">
        <v>0</v>
      </c>
      <c r="J63" s="159">
        <v>44635655.538999505</v>
      </c>
      <c r="K63" s="159">
        <v>0</v>
      </c>
      <c r="L63" s="159">
        <v>0</v>
      </c>
      <c r="M63" s="159">
        <v>0</v>
      </c>
      <c r="N63" s="159">
        <v>0</v>
      </c>
      <c r="O63" s="159">
        <v>0</v>
      </c>
      <c r="P63" s="159">
        <v>32372478.581182461</v>
      </c>
      <c r="Q63" s="159">
        <v>0</v>
      </c>
      <c r="R63" s="159">
        <v>0</v>
      </c>
      <c r="S63" s="159">
        <v>0</v>
      </c>
      <c r="T63" s="159">
        <v>0</v>
      </c>
      <c r="U63" s="159">
        <v>0</v>
      </c>
      <c r="V63" s="159">
        <v>0</v>
      </c>
      <c r="W63" s="163">
        <v>77008134.120181963</v>
      </c>
      <c r="X63" s="159">
        <v>0</v>
      </c>
      <c r="Y63" s="163">
        <v>77008134.120181963</v>
      </c>
      <c r="Z63" s="159">
        <v>-1868918.6322227842</v>
      </c>
      <c r="AA63" s="159">
        <v>2570168</v>
      </c>
      <c r="AB63" s="163">
        <v>77709383.487959176</v>
      </c>
      <c r="AC63" s="113" t="s">
        <v>221</v>
      </c>
      <c r="AD63" s="3" t="s">
        <v>222</v>
      </c>
      <c r="AE63" s="118"/>
      <c r="AG63" s="118"/>
    </row>
    <row r="64" spans="1:33" ht="15">
      <c r="A64" s="54">
        <v>68</v>
      </c>
      <c r="B64" s="158" t="s">
        <v>100</v>
      </c>
      <c r="C64" s="159">
        <v>0</v>
      </c>
      <c r="D64" s="159">
        <v>0</v>
      </c>
      <c r="E64" s="159">
        <v>0</v>
      </c>
      <c r="F64" s="159">
        <v>0</v>
      </c>
      <c r="G64" s="159">
        <v>0</v>
      </c>
      <c r="H64" s="159">
        <v>0</v>
      </c>
      <c r="I64" s="159">
        <v>0</v>
      </c>
      <c r="J64" s="159">
        <v>3389154.4153118073</v>
      </c>
      <c r="K64" s="159">
        <v>0</v>
      </c>
      <c r="L64" s="159">
        <v>0</v>
      </c>
      <c r="M64" s="159">
        <v>0</v>
      </c>
      <c r="N64" s="159">
        <v>0</v>
      </c>
      <c r="O64" s="159">
        <v>0</v>
      </c>
      <c r="P64" s="159">
        <v>0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59">
        <v>0</v>
      </c>
      <c r="W64" s="163">
        <v>3389154.4153118073</v>
      </c>
      <c r="X64" s="159">
        <v>0</v>
      </c>
      <c r="Y64" s="163">
        <v>3389154.4153118073</v>
      </c>
      <c r="Z64" s="159">
        <v>0</v>
      </c>
      <c r="AA64" s="159">
        <v>0</v>
      </c>
      <c r="AB64" s="163">
        <v>3389154.4153118073</v>
      </c>
      <c r="AC64" s="113" t="s">
        <v>223</v>
      </c>
      <c r="AD64" s="3" t="s">
        <v>145</v>
      </c>
      <c r="AE64" s="118"/>
      <c r="AG64" s="118"/>
    </row>
    <row r="65" spans="1:33" ht="25.5">
      <c r="A65" s="54">
        <v>69</v>
      </c>
      <c r="B65" s="168" t="s">
        <v>121</v>
      </c>
      <c r="C65" s="159">
        <v>0</v>
      </c>
      <c r="D65" s="159">
        <v>0</v>
      </c>
      <c r="E65" s="159">
        <v>668765.26035005448</v>
      </c>
      <c r="F65" s="159">
        <v>108858460.347</v>
      </c>
      <c r="G65" s="159">
        <v>12246651</v>
      </c>
      <c r="H65" s="159">
        <v>0</v>
      </c>
      <c r="I65" s="159">
        <v>0</v>
      </c>
      <c r="J65" s="159">
        <v>0</v>
      </c>
      <c r="K65" s="159">
        <v>0</v>
      </c>
      <c r="L65" s="159">
        <v>0</v>
      </c>
      <c r="M65" s="159">
        <v>0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59">
        <v>0</v>
      </c>
      <c r="W65" s="163">
        <v>121773876.60735005</v>
      </c>
      <c r="X65" s="159">
        <v>0</v>
      </c>
      <c r="Y65" s="163">
        <v>121773876.60735005</v>
      </c>
      <c r="Z65" s="159">
        <v>0</v>
      </c>
      <c r="AA65" s="159">
        <v>-17762791</v>
      </c>
      <c r="AB65" s="163">
        <v>104011085.60735005</v>
      </c>
      <c r="AC65" s="113" t="s">
        <v>224</v>
      </c>
      <c r="AD65" s="3" t="s">
        <v>225</v>
      </c>
      <c r="AE65" s="118"/>
      <c r="AG65" s="118"/>
    </row>
    <row r="66" spans="1:33" ht="15">
      <c r="A66" s="54">
        <v>71</v>
      </c>
      <c r="B66" s="158" t="s">
        <v>101</v>
      </c>
      <c r="C66" s="159">
        <v>0</v>
      </c>
      <c r="D66" s="159">
        <v>0</v>
      </c>
      <c r="E66" s="159">
        <v>0</v>
      </c>
      <c r="F66" s="159">
        <v>0</v>
      </c>
      <c r="G66" s="159">
        <v>0</v>
      </c>
      <c r="H66" s="159">
        <v>0</v>
      </c>
      <c r="I66" s="159">
        <v>0</v>
      </c>
      <c r="J66" s="159">
        <v>650241.63199999998</v>
      </c>
      <c r="K66" s="159">
        <v>0</v>
      </c>
      <c r="L66" s="159">
        <v>0</v>
      </c>
      <c r="M66" s="159">
        <v>62998963.065886177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59">
        <v>0</v>
      </c>
      <c r="W66" s="163">
        <v>63649204.697886176</v>
      </c>
      <c r="X66" s="159">
        <v>0</v>
      </c>
      <c r="Y66" s="163">
        <v>63649204.697886176</v>
      </c>
      <c r="Z66" s="159">
        <v>0</v>
      </c>
      <c r="AA66" s="159">
        <v>-299064</v>
      </c>
      <c r="AB66" s="163">
        <v>63350140.697886176</v>
      </c>
      <c r="AC66" s="113" t="s">
        <v>226</v>
      </c>
      <c r="AD66" s="3" t="s">
        <v>227</v>
      </c>
      <c r="AE66" s="118"/>
      <c r="AG66" s="118"/>
    </row>
    <row r="67" spans="1:33" ht="15">
      <c r="A67" s="54">
        <v>72</v>
      </c>
      <c r="B67" s="158" t="s">
        <v>102</v>
      </c>
      <c r="C67" s="159">
        <v>0</v>
      </c>
      <c r="D67" s="159">
        <v>0</v>
      </c>
      <c r="E67" s="159">
        <v>0</v>
      </c>
      <c r="F67" s="159">
        <v>0</v>
      </c>
      <c r="G67" s="159">
        <v>0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 s="159">
        <v>0</v>
      </c>
      <c r="N67" s="159">
        <v>136749451.31084901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59">
        <v>0</v>
      </c>
      <c r="W67" s="163">
        <v>136749451.31084901</v>
      </c>
      <c r="X67" s="159">
        <v>0</v>
      </c>
      <c r="Y67" s="163">
        <v>136749451.31084901</v>
      </c>
      <c r="Z67" s="159">
        <v>0</v>
      </c>
      <c r="AA67" s="159">
        <v>0</v>
      </c>
      <c r="AB67" s="163">
        <v>136749451.31084901</v>
      </c>
      <c r="AC67" s="113" t="s">
        <v>228</v>
      </c>
      <c r="AD67" s="3" t="s">
        <v>229</v>
      </c>
      <c r="AE67" s="118"/>
      <c r="AG67" s="118"/>
    </row>
    <row r="68" spans="1:33" ht="15">
      <c r="A68" s="54">
        <v>73</v>
      </c>
      <c r="B68" s="158" t="s">
        <v>103</v>
      </c>
      <c r="C68" s="159">
        <v>0</v>
      </c>
      <c r="D68" s="159">
        <v>0</v>
      </c>
      <c r="E68" s="159">
        <v>0</v>
      </c>
      <c r="F68" s="159">
        <v>0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59">
        <v>3251358.8477468258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59">
        <v>0</v>
      </c>
      <c r="W68" s="163">
        <v>3251358.8477468258</v>
      </c>
      <c r="X68" s="159">
        <v>0</v>
      </c>
      <c r="Y68" s="163">
        <v>3251358.8477468258</v>
      </c>
      <c r="Z68" s="159">
        <v>0</v>
      </c>
      <c r="AA68" s="159">
        <v>0</v>
      </c>
      <c r="AB68" s="163">
        <v>3251358.8477468258</v>
      </c>
      <c r="AC68" s="113" t="s">
        <v>230</v>
      </c>
      <c r="AD68" s="3" t="s">
        <v>231</v>
      </c>
      <c r="AE68" s="118"/>
      <c r="AG68" s="118"/>
    </row>
    <row r="69" spans="1:33" ht="15">
      <c r="A69" s="54">
        <v>81</v>
      </c>
      <c r="B69" s="158" t="s">
        <v>104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59">
        <v>0</v>
      </c>
      <c r="N69" s="159">
        <v>0</v>
      </c>
      <c r="O69" s="159">
        <v>4762529.1475934908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59">
        <v>0</v>
      </c>
      <c r="W69" s="163">
        <v>4762529.1475934908</v>
      </c>
      <c r="X69" s="159">
        <v>0</v>
      </c>
      <c r="Y69" s="163">
        <v>4762529.1475934908</v>
      </c>
      <c r="Z69" s="159">
        <v>0</v>
      </c>
      <c r="AA69" s="159">
        <v>0</v>
      </c>
      <c r="AB69" s="163">
        <v>4762529.1475934908</v>
      </c>
      <c r="AC69" s="113" t="s">
        <v>232</v>
      </c>
      <c r="AD69" s="3" t="s">
        <v>233</v>
      </c>
      <c r="AE69" s="118"/>
      <c r="AG69" s="118"/>
    </row>
    <row r="70" spans="1:33" ht="15">
      <c r="A70" s="54">
        <v>82</v>
      </c>
      <c r="B70" s="158" t="s">
        <v>105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 s="159">
        <v>0</v>
      </c>
      <c r="N70" s="159">
        <v>0</v>
      </c>
      <c r="O70" s="159">
        <v>7448398.7741994569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59">
        <v>0</v>
      </c>
      <c r="W70" s="163">
        <v>7448398.7741994569</v>
      </c>
      <c r="X70" s="159">
        <v>839481.00000000012</v>
      </c>
      <c r="Y70" s="163">
        <v>8287879.7741994569</v>
      </c>
      <c r="Z70" s="159">
        <v>0</v>
      </c>
      <c r="AA70" s="159">
        <v>227522.49918676142</v>
      </c>
      <c r="AB70" s="163">
        <v>8515402.2733862177</v>
      </c>
      <c r="AC70" s="113" t="s">
        <v>234</v>
      </c>
      <c r="AD70" s="3" t="s">
        <v>235</v>
      </c>
      <c r="AE70" s="118"/>
      <c r="AG70" s="118"/>
    </row>
    <row r="71" spans="1:33" ht="15">
      <c r="A71" s="54">
        <v>83</v>
      </c>
      <c r="B71" s="158" t="s">
        <v>106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2384979.8424717532</v>
      </c>
      <c r="M71" s="159">
        <v>0</v>
      </c>
      <c r="N71" s="159">
        <v>0</v>
      </c>
      <c r="O71" s="159">
        <v>30690844.408619814</v>
      </c>
      <c r="P71" s="159">
        <v>1183014.7139999999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59">
        <v>0</v>
      </c>
      <c r="W71" s="163">
        <v>34258838.965091564</v>
      </c>
      <c r="X71" s="159">
        <v>15587760</v>
      </c>
      <c r="Y71" s="163">
        <v>49846598.965091564</v>
      </c>
      <c r="Z71" s="159">
        <v>0</v>
      </c>
      <c r="AA71" s="159">
        <v>1513535.560195405</v>
      </c>
      <c r="AB71" s="163">
        <v>51360134.525286973</v>
      </c>
      <c r="AC71" s="113" t="s">
        <v>236</v>
      </c>
      <c r="AD71" s="3" t="s">
        <v>237</v>
      </c>
      <c r="AE71" s="118"/>
      <c r="AG71" s="118"/>
    </row>
    <row r="72" spans="1:33" ht="25.5">
      <c r="A72" s="54">
        <v>84</v>
      </c>
      <c r="B72" s="158" t="s">
        <v>107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58292645.983818687</v>
      </c>
      <c r="M72" s="159">
        <v>0</v>
      </c>
      <c r="N72" s="159">
        <v>0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59">
        <v>0</v>
      </c>
      <c r="W72" s="163">
        <v>58292645.983818687</v>
      </c>
      <c r="X72" s="159">
        <v>2014026</v>
      </c>
      <c r="Y72" s="163">
        <v>60306671.983818687</v>
      </c>
      <c r="Z72" s="159">
        <v>0</v>
      </c>
      <c r="AA72" s="159">
        <v>5732524.2012180295</v>
      </c>
      <c r="AB72" s="163">
        <v>66039196.185036719</v>
      </c>
      <c r="AC72" s="113" t="s">
        <v>238</v>
      </c>
      <c r="AD72" s="3" t="s">
        <v>146</v>
      </c>
      <c r="AE72" s="118"/>
      <c r="AG72" s="118"/>
    </row>
    <row r="73" spans="1:33" ht="15">
      <c r="A73" s="54">
        <v>85</v>
      </c>
      <c r="B73" s="158" t="s">
        <v>108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211074.72005302395</v>
      </c>
      <c r="M73" s="159">
        <v>0</v>
      </c>
      <c r="N73" s="159">
        <v>0</v>
      </c>
      <c r="O73" s="159">
        <v>0</v>
      </c>
      <c r="P73" s="159">
        <v>11392570.907505186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59">
        <v>0</v>
      </c>
      <c r="W73" s="163">
        <v>11603645.627558211</v>
      </c>
      <c r="X73" s="159">
        <v>0</v>
      </c>
      <c r="Y73" s="163">
        <v>11603645.627558211</v>
      </c>
      <c r="Z73" s="159">
        <v>0</v>
      </c>
      <c r="AA73" s="159">
        <v>354450.73939980252</v>
      </c>
      <c r="AB73" s="163">
        <v>11958096.366958011</v>
      </c>
      <c r="AC73" s="113" t="s">
        <v>239</v>
      </c>
      <c r="AD73" s="3" t="s">
        <v>147</v>
      </c>
      <c r="AE73" s="118"/>
      <c r="AG73" s="118"/>
    </row>
    <row r="74" spans="1:33" ht="25.5">
      <c r="A74" s="54">
        <v>86</v>
      </c>
      <c r="B74" s="167" t="s">
        <v>109</v>
      </c>
      <c r="C74" s="159">
        <v>21089060.716000006</v>
      </c>
      <c r="D74" s="159">
        <v>32737101.615463931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 s="159">
        <v>0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59">
        <v>0</v>
      </c>
      <c r="W74" s="163">
        <v>53826162.331463933</v>
      </c>
      <c r="X74" s="159">
        <v>0</v>
      </c>
      <c r="Y74" s="163">
        <v>53826162.331463933</v>
      </c>
      <c r="Z74" s="159">
        <v>0</v>
      </c>
      <c r="AA74" s="159">
        <v>0</v>
      </c>
      <c r="AB74" s="163">
        <v>53826162.331463933</v>
      </c>
      <c r="AC74" s="113" t="s">
        <v>240</v>
      </c>
      <c r="AD74" s="3" t="s">
        <v>241</v>
      </c>
      <c r="AE74" s="118"/>
      <c r="AG74" s="118"/>
    </row>
    <row r="75" spans="1:33" ht="25.5">
      <c r="A75" s="54">
        <v>87</v>
      </c>
      <c r="B75" s="158" t="s">
        <v>110</v>
      </c>
      <c r="C75" s="159">
        <v>0</v>
      </c>
      <c r="D75" s="159">
        <v>0</v>
      </c>
      <c r="E75" s="159">
        <v>17781078.356866501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 s="159">
        <v>0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12440226.537114769</v>
      </c>
      <c r="V75" s="159">
        <v>0</v>
      </c>
      <c r="W75" s="163">
        <v>30221304.89398127</v>
      </c>
      <c r="X75" s="159">
        <v>0</v>
      </c>
      <c r="Y75" s="163">
        <v>30221304.89398127</v>
      </c>
      <c r="Z75" s="159">
        <v>0</v>
      </c>
      <c r="AA75" s="159">
        <v>409660</v>
      </c>
      <c r="AB75" s="163">
        <v>30630964.89398127</v>
      </c>
      <c r="AC75" s="113" t="s">
        <v>242</v>
      </c>
      <c r="AD75" s="3" t="s">
        <v>243</v>
      </c>
      <c r="AE75" s="118"/>
      <c r="AG75" s="118"/>
    </row>
    <row r="76" spans="1:33" ht="15">
      <c r="A76" s="54">
        <v>88</v>
      </c>
      <c r="B76" s="158" t="s">
        <v>111</v>
      </c>
      <c r="C76" s="159">
        <v>0</v>
      </c>
      <c r="D76" s="159">
        <v>0</v>
      </c>
      <c r="E76" s="159">
        <v>585407.766455431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9">
        <v>0</v>
      </c>
      <c r="W76" s="163">
        <v>585407.766455431</v>
      </c>
      <c r="X76" s="159">
        <v>0</v>
      </c>
      <c r="Y76" s="163">
        <v>585407.766455431</v>
      </c>
      <c r="Z76" s="159">
        <v>0</v>
      </c>
      <c r="AA76" s="159">
        <v>0</v>
      </c>
      <c r="AB76" s="163">
        <v>585407.766455431</v>
      </c>
      <c r="AC76" s="113" t="s">
        <v>244</v>
      </c>
      <c r="AD76" s="3" t="s">
        <v>245</v>
      </c>
      <c r="AE76" s="118"/>
      <c r="AG76" s="118"/>
    </row>
    <row r="77" spans="1:33" ht="15">
      <c r="A77" s="54">
        <v>89</v>
      </c>
      <c r="B77" s="158" t="s">
        <v>112</v>
      </c>
      <c r="C77" s="159">
        <v>0</v>
      </c>
      <c r="D77" s="159">
        <v>0</v>
      </c>
      <c r="E77" s="159">
        <v>4152696.2078788774</v>
      </c>
      <c r="F77" s="159">
        <v>0</v>
      </c>
      <c r="G77" s="159">
        <v>0</v>
      </c>
      <c r="H77" s="159">
        <v>0</v>
      </c>
      <c r="I77" s="159">
        <v>0</v>
      </c>
      <c r="J77" s="159">
        <v>0</v>
      </c>
      <c r="K77" s="159">
        <v>0</v>
      </c>
      <c r="L77" s="159">
        <v>0</v>
      </c>
      <c r="M77" s="159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59">
        <v>0</v>
      </c>
      <c r="W77" s="163">
        <v>4152696.2078788774</v>
      </c>
      <c r="X77" s="159">
        <v>0</v>
      </c>
      <c r="Y77" s="163">
        <v>4152696.2078788774</v>
      </c>
      <c r="Z77" s="159">
        <v>0</v>
      </c>
      <c r="AA77" s="159">
        <v>0</v>
      </c>
      <c r="AB77" s="163">
        <v>4152696.2078788774</v>
      </c>
      <c r="AC77" s="113" t="s">
        <v>246</v>
      </c>
      <c r="AD77" s="3" t="s">
        <v>247</v>
      </c>
      <c r="AE77" s="118"/>
      <c r="AG77" s="118"/>
    </row>
    <row r="78" spans="1:33" ht="25.5">
      <c r="A78" s="54">
        <v>91</v>
      </c>
      <c r="B78" s="167" t="s">
        <v>113</v>
      </c>
      <c r="C78" s="159">
        <v>0</v>
      </c>
      <c r="D78" s="159">
        <v>0</v>
      </c>
      <c r="E78" s="159">
        <v>0</v>
      </c>
      <c r="F78" s="159">
        <v>235473.37899999999</v>
      </c>
      <c r="G78" s="159">
        <v>0</v>
      </c>
      <c r="H78" s="159">
        <v>0</v>
      </c>
      <c r="I78" s="159">
        <v>0</v>
      </c>
      <c r="J78" s="159">
        <v>0</v>
      </c>
      <c r="K78" s="159">
        <v>0</v>
      </c>
      <c r="L78" s="159">
        <v>0</v>
      </c>
      <c r="M78" s="159">
        <v>32665</v>
      </c>
      <c r="N78" s="159">
        <v>0</v>
      </c>
      <c r="O78" s="159">
        <v>0</v>
      </c>
      <c r="P78" s="159">
        <v>0</v>
      </c>
      <c r="Q78" s="159">
        <v>117491757.40956032</v>
      </c>
      <c r="R78" s="159">
        <v>31315.387999999999</v>
      </c>
      <c r="S78" s="159">
        <v>0</v>
      </c>
      <c r="T78" s="159">
        <v>0</v>
      </c>
      <c r="U78" s="159">
        <v>0</v>
      </c>
      <c r="V78" s="159">
        <v>0</v>
      </c>
      <c r="W78" s="163">
        <v>117791211.17656031</v>
      </c>
      <c r="X78" s="159">
        <v>7515267</v>
      </c>
      <c r="Y78" s="163">
        <v>125306478.17656031</v>
      </c>
      <c r="Z78" s="159">
        <v>0</v>
      </c>
      <c r="AA78" s="159">
        <v>2359388</v>
      </c>
      <c r="AB78" s="163">
        <v>127665866.17656031</v>
      </c>
      <c r="AC78" s="113" t="s">
        <v>248</v>
      </c>
      <c r="AD78" s="3" t="s">
        <v>249</v>
      </c>
      <c r="AE78" s="118"/>
      <c r="AG78" s="118"/>
    </row>
    <row r="79" spans="1:33" ht="15">
      <c r="A79" s="54">
        <v>92</v>
      </c>
      <c r="B79" s="158" t="s">
        <v>114</v>
      </c>
      <c r="C79" s="159">
        <v>0</v>
      </c>
      <c r="D79" s="159">
        <v>0</v>
      </c>
      <c r="E79" s="159">
        <v>0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89403260.355701283</v>
      </c>
      <c r="S79" s="159">
        <v>0</v>
      </c>
      <c r="T79" s="159">
        <v>0</v>
      </c>
      <c r="U79" s="159">
        <v>0</v>
      </c>
      <c r="V79" s="159">
        <v>0</v>
      </c>
      <c r="W79" s="163">
        <v>89403260.355701283</v>
      </c>
      <c r="X79" s="159">
        <v>0</v>
      </c>
      <c r="Y79" s="163">
        <v>89403260.355701283</v>
      </c>
      <c r="Z79" s="159">
        <v>0</v>
      </c>
      <c r="AA79" s="159">
        <v>0</v>
      </c>
      <c r="AB79" s="163">
        <v>89403260.355701283</v>
      </c>
      <c r="AC79" s="113" t="s">
        <v>250</v>
      </c>
      <c r="AD79" s="3" t="s">
        <v>251</v>
      </c>
      <c r="AE79" s="118"/>
      <c r="AG79" s="118"/>
    </row>
    <row r="80" spans="1:33" ht="15">
      <c r="A80" s="54">
        <v>93</v>
      </c>
      <c r="B80" s="158" t="s">
        <v>115</v>
      </c>
      <c r="C80" s="159">
        <v>0</v>
      </c>
      <c r="D80" s="159">
        <v>0</v>
      </c>
      <c r="E80" s="159">
        <v>0</v>
      </c>
      <c r="F80" s="159">
        <v>0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0</v>
      </c>
      <c r="N80" s="159">
        <v>0</v>
      </c>
      <c r="O80" s="159">
        <v>0</v>
      </c>
      <c r="P80" s="159">
        <v>66843.118110490017</v>
      </c>
      <c r="Q80" s="159">
        <v>0</v>
      </c>
      <c r="R80" s="159">
        <v>0</v>
      </c>
      <c r="S80" s="159">
        <v>64832867.323079944</v>
      </c>
      <c r="T80" s="159">
        <v>0</v>
      </c>
      <c r="U80" s="159">
        <v>0</v>
      </c>
      <c r="V80" s="159">
        <v>0</v>
      </c>
      <c r="W80" s="163">
        <v>64899710.441190436</v>
      </c>
      <c r="X80" s="159">
        <v>0</v>
      </c>
      <c r="Y80" s="163">
        <v>64899710.441190436</v>
      </c>
      <c r="Z80" s="159">
        <v>0</v>
      </c>
      <c r="AA80" s="159">
        <v>-215251.54</v>
      </c>
      <c r="AB80" s="163">
        <v>64684458.901190437</v>
      </c>
      <c r="AC80" s="113" t="s">
        <v>252</v>
      </c>
      <c r="AD80" s="3" t="s">
        <v>253</v>
      </c>
      <c r="AE80" s="118"/>
      <c r="AG80" s="118"/>
    </row>
    <row r="81" spans="1:33" ht="25.5">
      <c r="A81" s="54">
        <v>94</v>
      </c>
      <c r="B81" s="167" t="s">
        <v>116</v>
      </c>
      <c r="C81" s="159">
        <v>0</v>
      </c>
      <c r="D81" s="159">
        <v>0</v>
      </c>
      <c r="E81" s="159">
        <v>0</v>
      </c>
      <c r="F81" s="159">
        <v>0</v>
      </c>
      <c r="G81" s="159">
        <v>2508599.2287361827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59">
        <v>0</v>
      </c>
      <c r="W81" s="163">
        <v>2508599.2287361827</v>
      </c>
      <c r="X81" s="159">
        <v>0</v>
      </c>
      <c r="Y81" s="163">
        <v>2508599.2287361827</v>
      </c>
      <c r="Z81" s="159">
        <v>0</v>
      </c>
      <c r="AA81" s="159">
        <v>0</v>
      </c>
      <c r="AB81" s="163">
        <v>2508599.2287361827</v>
      </c>
      <c r="AC81" s="113" t="s">
        <v>254</v>
      </c>
      <c r="AD81" s="3" t="s">
        <v>255</v>
      </c>
      <c r="AE81" s="118"/>
      <c r="AG81" s="118"/>
    </row>
    <row r="82" spans="1:33" ht="15">
      <c r="A82" s="54">
        <v>95</v>
      </c>
      <c r="B82" s="158" t="s">
        <v>117</v>
      </c>
      <c r="C82" s="159">
        <v>0</v>
      </c>
      <c r="D82" s="159">
        <v>0</v>
      </c>
      <c r="E82" s="159">
        <v>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0</v>
      </c>
      <c r="N82" s="159">
        <v>0</v>
      </c>
      <c r="O82" s="159">
        <v>0</v>
      </c>
      <c r="P82" s="159">
        <v>0</v>
      </c>
      <c r="Q82" s="159">
        <v>0</v>
      </c>
      <c r="R82" s="159">
        <v>0</v>
      </c>
      <c r="S82" s="159">
        <v>0</v>
      </c>
      <c r="T82" s="159">
        <v>0</v>
      </c>
      <c r="U82" s="159">
        <v>12359232.603690136</v>
      </c>
      <c r="V82" s="159">
        <v>0</v>
      </c>
      <c r="W82" s="163">
        <v>12359232.603690136</v>
      </c>
      <c r="X82" s="159">
        <v>0</v>
      </c>
      <c r="Y82" s="163">
        <v>12359232.603690136</v>
      </c>
      <c r="Z82" s="159">
        <v>0</v>
      </c>
      <c r="AA82" s="159">
        <v>0</v>
      </c>
      <c r="AB82" s="163">
        <v>12359232.603690136</v>
      </c>
      <c r="AC82" s="113" t="s">
        <v>256</v>
      </c>
      <c r="AD82" s="3" t="s">
        <v>257</v>
      </c>
      <c r="AE82" s="118"/>
      <c r="AG82" s="118"/>
    </row>
    <row r="83" spans="1:33" ht="15">
      <c r="A83" s="54">
        <v>96</v>
      </c>
      <c r="B83" s="158" t="s">
        <v>118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59">
        <v>0</v>
      </c>
      <c r="J83" s="159">
        <v>0</v>
      </c>
      <c r="K83" s="159">
        <v>0</v>
      </c>
      <c r="L83" s="159">
        <v>2262357.4273232385</v>
      </c>
      <c r="M83" s="159">
        <v>0</v>
      </c>
      <c r="N83" s="159">
        <v>0</v>
      </c>
      <c r="O83" s="159">
        <v>0</v>
      </c>
      <c r="P83" s="159">
        <v>0</v>
      </c>
      <c r="Q83" s="159">
        <v>0</v>
      </c>
      <c r="R83" s="159">
        <v>0</v>
      </c>
      <c r="S83" s="159">
        <v>0</v>
      </c>
      <c r="T83" s="159">
        <v>21697031.413921233</v>
      </c>
      <c r="U83" s="159">
        <v>0</v>
      </c>
      <c r="V83" s="159">
        <v>0</v>
      </c>
      <c r="W83" s="163">
        <v>23959388.84124447</v>
      </c>
      <c r="X83" s="159">
        <v>281648</v>
      </c>
      <c r="Y83" s="163">
        <v>24241036.84124447</v>
      </c>
      <c r="Z83" s="159">
        <v>0</v>
      </c>
      <c r="AA83" s="159">
        <v>526716</v>
      </c>
      <c r="AB83" s="163">
        <v>24767752.84124447</v>
      </c>
      <c r="AC83" s="113" t="s">
        <v>258</v>
      </c>
      <c r="AD83" s="3" t="s">
        <v>259</v>
      </c>
      <c r="AE83" s="118"/>
      <c r="AG83" s="118"/>
    </row>
    <row r="84" spans="1:33" ht="15">
      <c r="A84" s="54">
        <v>97</v>
      </c>
      <c r="B84" s="158" t="s">
        <v>119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0</v>
      </c>
      <c r="N84" s="159">
        <v>0</v>
      </c>
      <c r="O84" s="159">
        <v>0</v>
      </c>
      <c r="P84" s="159">
        <v>0</v>
      </c>
      <c r="Q84" s="159">
        <v>0</v>
      </c>
      <c r="R84" s="159">
        <v>0</v>
      </c>
      <c r="S84" s="159">
        <v>0</v>
      </c>
      <c r="T84" s="159">
        <v>0</v>
      </c>
      <c r="U84" s="159">
        <v>6119137.3953786967</v>
      </c>
      <c r="V84" s="159">
        <v>0</v>
      </c>
      <c r="W84" s="163">
        <v>6119137.3953786967</v>
      </c>
      <c r="X84" s="159">
        <v>0</v>
      </c>
      <c r="Y84" s="163">
        <v>6119137.3953786967</v>
      </c>
      <c r="Z84" s="159">
        <v>0</v>
      </c>
      <c r="AA84" s="159">
        <v>0</v>
      </c>
      <c r="AB84" s="163">
        <v>6119137.3953786967</v>
      </c>
      <c r="AC84" s="113" t="s">
        <v>260</v>
      </c>
      <c r="AD84" s="3" t="s">
        <v>261</v>
      </c>
      <c r="AE84" s="118"/>
      <c r="AG84" s="118"/>
    </row>
    <row r="85" spans="1:33" ht="15">
      <c r="A85" s="54">
        <v>98</v>
      </c>
      <c r="B85" s="158" t="s">
        <v>120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0</v>
      </c>
      <c r="N85" s="159">
        <v>0</v>
      </c>
      <c r="O85" s="159">
        <v>0</v>
      </c>
      <c r="P85" s="159">
        <v>0</v>
      </c>
      <c r="Q85" s="159">
        <v>0</v>
      </c>
      <c r="R85" s="159">
        <v>0</v>
      </c>
      <c r="S85" s="159">
        <v>0</v>
      </c>
      <c r="T85" s="159">
        <v>0</v>
      </c>
      <c r="U85" s="159">
        <v>0</v>
      </c>
      <c r="V85" s="159">
        <v>785922.86202400795</v>
      </c>
      <c r="W85" s="163">
        <v>785922.86202400795</v>
      </c>
      <c r="X85" s="159">
        <v>0</v>
      </c>
      <c r="Y85" s="163">
        <v>785922.86202400795</v>
      </c>
      <c r="Z85" s="159">
        <v>0</v>
      </c>
      <c r="AA85" s="159">
        <v>0</v>
      </c>
      <c r="AB85" s="163">
        <v>785922.86202400795</v>
      </c>
      <c r="AC85" s="113" t="s">
        <v>262</v>
      </c>
      <c r="AD85" s="3" t="s">
        <v>263</v>
      </c>
      <c r="AE85" s="118"/>
      <c r="AG85" s="118"/>
    </row>
    <row r="86" spans="1:33" ht="15">
      <c r="A86" s="372" t="s">
        <v>141</v>
      </c>
      <c r="B86" s="389"/>
      <c r="C86" s="159">
        <v>0</v>
      </c>
      <c r="D86" s="159">
        <v>0</v>
      </c>
      <c r="E86" s="159">
        <v>0</v>
      </c>
      <c r="F86" s="159">
        <v>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0</v>
      </c>
      <c r="N86" s="159">
        <v>0</v>
      </c>
      <c r="O86" s="159">
        <v>0</v>
      </c>
      <c r="P86" s="159">
        <v>0</v>
      </c>
      <c r="Q86" s="159">
        <v>0</v>
      </c>
      <c r="R86" s="159">
        <v>0</v>
      </c>
      <c r="S86" s="159">
        <v>0</v>
      </c>
      <c r="T86" s="159">
        <v>0</v>
      </c>
      <c r="U86" s="159">
        <v>0</v>
      </c>
      <c r="V86" s="159">
        <v>0</v>
      </c>
      <c r="W86" s="163">
        <v>0</v>
      </c>
      <c r="X86" s="159">
        <v>0</v>
      </c>
      <c r="Y86" s="163">
        <v>0</v>
      </c>
      <c r="Z86" s="159">
        <v>0</v>
      </c>
      <c r="AA86" s="159">
        <v>0</v>
      </c>
      <c r="AB86" s="163">
        <v>0</v>
      </c>
      <c r="AC86" s="361" t="s">
        <v>264</v>
      </c>
      <c r="AD86" s="362"/>
      <c r="AG86" s="118"/>
    </row>
    <row r="87" spans="1:33" ht="15.75" thickBot="1">
      <c r="A87" s="372" t="s">
        <v>142</v>
      </c>
      <c r="B87" s="389"/>
      <c r="C87" s="159">
        <v>0</v>
      </c>
      <c r="D87" s="159">
        <v>0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0</v>
      </c>
      <c r="N87" s="159">
        <v>0</v>
      </c>
      <c r="O87" s="159">
        <v>0</v>
      </c>
      <c r="P87" s="159">
        <v>0</v>
      </c>
      <c r="Q87" s="159">
        <v>0</v>
      </c>
      <c r="R87" s="159">
        <v>0</v>
      </c>
      <c r="S87" s="159">
        <v>0</v>
      </c>
      <c r="T87" s="159">
        <v>0</v>
      </c>
      <c r="U87" s="159">
        <v>0</v>
      </c>
      <c r="V87" s="159">
        <v>0</v>
      </c>
      <c r="W87" s="163">
        <v>0</v>
      </c>
      <c r="X87" s="159">
        <v>0</v>
      </c>
      <c r="Y87" s="163">
        <v>0</v>
      </c>
      <c r="Z87" s="159">
        <v>0</v>
      </c>
      <c r="AA87" s="159">
        <v>0</v>
      </c>
      <c r="AB87" s="163">
        <v>0</v>
      </c>
      <c r="AC87" s="375" t="s">
        <v>265</v>
      </c>
      <c r="AD87" s="376"/>
      <c r="AG87" s="118"/>
    </row>
    <row r="88" spans="1:33" ht="16.5" thickBot="1">
      <c r="A88" s="390" t="s">
        <v>655</v>
      </c>
      <c r="B88" s="390"/>
      <c r="C88" s="163">
        <v>303286455.47796297</v>
      </c>
      <c r="D88" s="163">
        <v>263978697.90811384</v>
      </c>
      <c r="E88" s="163">
        <v>877339580.293522</v>
      </c>
      <c r="F88" s="163">
        <v>127128029.57599999</v>
      </c>
      <c r="G88" s="163">
        <v>14755250.228736183</v>
      </c>
      <c r="H88" s="163">
        <v>212976582.1050958</v>
      </c>
      <c r="I88" s="163">
        <v>277701039.41305417</v>
      </c>
      <c r="J88" s="163">
        <v>152220306.84223375</v>
      </c>
      <c r="K88" s="163">
        <v>98862235.817259282</v>
      </c>
      <c r="L88" s="163">
        <v>63151057.973666705</v>
      </c>
      <c r="M88" s="163">
        <v>63031628.065886177</v>
      </c>
      <c r="N88" s="163">
        <v>136749451.31084901</v>
      </c>
      <c r="O88" s="163">
        <v>42901772.33041276</v>
      </c>
      <c r="P88" s="163">
        <v>48266266.168544963</v>
      </c>
      <c r="Q88" s="163">
        <v>117491757.40956032</v>
      </c>
      <c r="R88" s="163">
        <v>89434575.743701279</v>
      </c>
      <c r="S88" s="163">
        <v>64832867.323079944</v>
      </c>
      <c r="T88" s="163">
        <v>21697031.413921233</v>
      </c>
      <c r="U88" s="163">
        <v>30918596.536183603</v>
      </c>
      <c r="V88" s="163">
        <v>785922.86202400795</v>
      </c>
      <c r="W88" s="163">
        <v>3007509104.7998095</v>
      </c>
      <c r="X88" s="163">
        <v>515353894.14218128</v>
      </c>
      <c r="Y88" s="163">
        <v>3522862998.9419899</v>
      </c>
      <c r="Z88" s="163">
        <v>0.32628179201856256</v>
      </c>
      <c r="AA88" s="163">
        <v>-70319583.002668247</v>
      </c>
      <c r="AB88" s="163">
        <v>3452543416.2656045</v>
      </c>
      <c r="AC88" s="391" t="s">
        <v>279</v>
      </c>
      <c r="AD88" s="360"/>
      <c r="AG88" s="118"/>
    </row>
    <row r="89" spans="1:33">
      <c r="AG89" s="118"/>
    </row>
    <row r="90" spans="1:33"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</row>
    <row r="91" spans="1:33" ht="45.75" customHeight="1"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X91" s="119"/>
      <c r="Y91" s="119"/>
      <c r="Z91" s="119"/>
      <c r="AA91" s="119"/>
      <c r="AB91" s="119"/>
    </row>
    <row r="92" spans="1:33">
      <c r="X92" s="119"/>
      <c r="Y92" s="119"/>
      <c r="Z92" s="119"/>
      <c r="AA92" s="119"/>
      <c r="AB92" s="119"/>
    </row>
    <row r="93" spans="1:33">
      <c r="X93" s="119"/>
      <c r="Y93" s="119"/>
      <c r="Z93" s="119"/>
      <c r="AA93" s="119"/>
      <c r="AB93" s="119"/>
    </row>
    <row r="94" spans="1:33">
      <c r="X94" s="119"/>
      <c r="Y94" s="119"/>
      <c r="Z94" s="119"/>
      <c r="AA94" s="119"/>
      <c r="AB94" s="119"/>
    </row>
    <row r="95" spans="1:33" ht="15.75">
      <c r="X95" s="119"/>
      <c r="Y95" s="119"/>
      <c r="Z95" s="119"/>
      <c r="AA95" s="119"/>
      <c r="AB95" s="121"/>
    </row>
    <row r="96" spans="1:33">
      <c r="X96" s="119"/>
      <c r="Y96" s="119"/>
      <c r="Z96" s="119"/>
      <c r="AA96" s="119"/>
      <c r="AB96" s="119"/>
    </row>
    <row r="97" spans="24:28">
      <c r="X97" s="119"/>
      <c r="Y97" s="119"/>
      <c r="Z97" s="119"/>
      <c r="AA97" s="120"/>
      <c r="AB97" s="119"/>
    </row>
    <row r="98" spans="24:28">
      <c r="X98" s="119"/>
      <c r="Y98" s="119"/>
      <c r="Z98" s="119"/>
      <c r="AA98" s="119"/>
      <c r="AB98" s="119"/>
    </row>
    <row r="99" spans="24:28">
      <c r="X99" s="119"/>
      <c r="Y99" s="119"/>
      <c r="Z99" s="119"/>
      <c r="AA99" s="119"/>
      <c r="AB99" s="119"/>
    </row>
    <row r="100" spans="24:28">
      <c r="X100" s="119"/>
      <c r="Y100" s="119"/>
      <c r="Z100" s="119"/>
      <c r="AA100" s="119"/>
      <c r="AB100" s="119"/>
    </row>
    <row r="101" spans="24:28">
      <c r="X101" s="119"/>
      <c r="Y101" s="119"/>
      <c r="Z101" s="119"/>
      <c r="AA101" s="119"/>
      <c r="AB101" s="119"/>
    </row>
    <row r="102" spans="24:28">
      <c r="X102" s="119"/>
      <c r="Y102" s="119"/>
      <c r="Z102" s="119"/>
      <c r="AA102" s="119"/>
      <c r="AB102" s="119"/>
    </row>
    <row r="103" spans="24:28">
      <c r="X103" s="119"/>
      <c r="Y103" s="119"/>
      <c r="Z103" s="119"/>
      <c r="AA103" s="119"/>
      <c r="AB103" s="119"/>
    </row>
    <row r="104" spans="24:28">
      <c r="X104" s="119"/>
      <c r="Y104" s="119"/>
      <c r="Z104" s="119"/>
      <c r="AA104" s="119"/>
      <c r="AB104" s="119"/>
    </row>
    <row r="105" spans="24:28">
      <c r="X105" s="119"/>
      <c r="Y105" s="119"/>
      <c r="Z105" s="119"/>
      <c r="AA105" s="119"/>
      <c r="AB105" s="119"/>
    </row>
    <row r="106" spans="24:28">
      <c r="X106" s="119"/>
      <c r="Y106" s="119"/>
      <c r="Z106" s="119"/>
      <c r="AA106" s="119"/>
      <c r="AB106" s="119"/>
    </row>
  </sheetData>
  <mergeCells count="20">
    <mergeCell ref="A86:B86"/>
    <mergeCell ref="AC86:AD86"/>
    <mergeCell ref="A87:B87"/>
    <mergeCell ref="AC87:AD87"/>
    <mergeCell ref="A88:B88"/>
    <mergeCell ref="AC88:AD88"/>
    <mergeCell ref="A1:E1"/>
    <mergeCell ref="A2:C2"/>
    <mergeCell ref="S1:AD1"/>
    <mergeCell ref="AC2:AD2"/>
    <mergeCell ref="Y3:Y5"/>
    <mergeCell ref="A3:A6"/>
    <mergeCell ref="B3:B4"/>
    <mergeCell ref="W3:W5"/>
    <mergeCell ref="X3:X5"/>
    <mergeCell ref="Z3:Z5"/>
    <mergeCell ref="AA3:AA5"/>
    <mergeCell ref="AB3:AB5"/>
    <mergeCell ref="AC3:AC5"/>
    <mergeCell ref="AD3:AD6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98"/>
  <sheetViews>
    <sheetView rightToLeft="1" zoomScaleNormal="100" workbookViewId="0">
      <pane xSplit="2" ySplit="6" topLeftCell="C79" activePane="bottomRight" state="frozen"/>
      <selection activeCell="A88" sqref="A88:B88"/>
      <selection pane="topRight" activeCell="A88" sqref="A88:B88"/>
      <selection pane="bottomLeft" activeCell="A88" sqref="A88:B88"/>
      <selection pane="bottomRight" sqref="A1:XFD1"/>
    </sheetView>
  </sheetViews>
  <sheetFormatPr defaultRowHeight="14.25"/>
  <cols>
    <col min="1" max="1" width="6" customWidth="1"/>
    <col min="2" max="2" width="40.375" customWidth="1"/>
    <col min="3" max="4" width="12.75" customWidth="1"/>
    <col min="5" max="5" width="13.375" customWidth="1"/>
    <col min="6" max="6" width="12.75" customWidth="1"/>
    <col min="7" max="7" width="16.25" customWidth="1"/>
    <col min="8" max="9" width="12.75" customWidth="1"/>
    <col min="10" max="10" width="14.375" customWidth="1"/>
    <col min="11" max="11" width="15.75" customWidth="1"/>
    <col min="12" max="12" width="14.25" customWidth="1"/>
    <col min="13" max="15" width="12.75" customWidth="1"/>
    <col min="16" max="16" width="14" customWidth="1"/>
    <col min="17" max="17" width="14.375" customWidth="1"/>
    <col min="18" max="19" width="12.75" customWidth="1"/>
    <col min="20" max="20" width="14.25" customWidth="1"/>
    <col min="21" max="21" width="12.75" customWidth="1"/>
    <col min="22" max="22" width="24.25" customWidth="1"/>
    <col min="23" max="32" width="15.75" customWidth="1"/>
    <col min="33" max="33" width="44.375" customWidth="1"/>
    <col min="38" max="38" width="9.5" bestFit="1" customWidth="1"/>
  </cols>
  <sheetData>
    <row r="1" spans="1:38" s="262" customFormat="1" ht="22.5" customHeight="1">
      <c r="A1" s="379" t="s">
        <v>773</v>
      </c>
      <c r="B1" s="379"/>
      <c r="C1" s="379"/>
      <c r="D1" s="379"/>
      <c r="E1" s="379"/>
      <c r="F1" s="379"/>
      <c r="G1" s="379"/>
      <c r="H1" s="379"/>
      <c r="I1" s="379"/>
      <c r="J1" s="379"/>
      <c r="V1" s="392" t="s">
        <v>758</v>
      </c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</row>
    <row r="2" spans="1:38" s="260" customFormat="1" ht="26.25" customHeight="1" thickBot="1">
      <c r="A2" s="305" t="s">
        <v>757</v>
      </c>
      <c r="B2" s="305"/>
      <c r="C2" s="305"/>
      <c r="D2" s="259"/>
      <c r="E2" s="259"/>
      <c r="F2" s="259"/>
      <c r="G2" s="259"/>
      <c r="H2" s="259"/>
      <c r="I2" s="259"/>
      <c r="J2" s="259"/>
      <c r="V2" s="261"/>
      <c r="W2" s="261"/>
      <c r="X2" s="261"/>
      <c r="Y2" s="261"/>
      <c r="Z2" s="261"/>
      <c r="AA2" s="261"/>
      <c r="AB2" s="261"/>
      <c r="AC2" s="257"/>
      <c r="AD2" s="257"/>
      <c r="AE2" s="257"/>
      <c r="AF2" s="257"/>
      <c r="AG2" s="393" t="s">
        <v>312</v>
      </c>
      <c r="AH2" s="393"/>
    </row>
    <row r="3" spans="1:38" ht="22.5" customHeight="1">
      <c r="A3" s="383" t="s">
        <v>130</v>
      </c>
      <c r="B3" s="385" t="s">
        <v>779</v>
      </c>
      <c r="C3" s="63" t="s">
        <v>476</v>
      </c>
      <c r="D3" s="63" t="s">
        <v>477</v>
      </c>
      <c r="E3" s="63" t="s">
        <v>478</v>
      </c>
      <c r="F3" s="63" t="s">
        <v>479</v>
      </c>
      <c r="G3" s="63" t="s">
        <v>480</v>
      </c>
      <c r="H3" s="63" t="s">
        <v>481</v>
      </c>
      <c r="I3" s="63" t="s">
        <v>482</v>
      </c>
      <c r="J3" s="63" t="s">
        <v>483</v>
      </c>
      <c r="K3" s="63" t="s">
        <v>484</v>
      </c>
      <c r="L3" s="63" t="s">
        <v>485</v>
      </c>
      <c r="M3" s="63" t="s">
        <v>486</v>
      </c>
      <c r="N3" s="63" t="s">
        <v>487</v>
      </c>
      <c r="O3" s="63" t="s">
        <v>488</v>
      </c>
      <c r="P3" s="63" t="s">
        <v>489</v>
      </c>
      <c r="Q3" s="63" t="s">
        <v>490</v>
      </c>
      <c r="R3" s="63" t="s">
        <v>491</v>
      </c>
      <c r="S3" s="63" t="s">
        <v>492</v>
      </c>
      <c r="T3" s="63" t="s">
        <v>493</v>
      </c>
      <c r="U3" s="63" t="s">
        <v>494</v>
      </c>
      <c r="V3" s="69" t="s">
        <v>495</v>
      </c>
      <c r="W3" s="403" t="s">
        <v>403</v>
      </c>
      <c r="X3" s="396" t="s">
        <v>153</v>
      </c>
      <c r="Y3" s="396" t="s">
        <v>152</v>
      </c>
      <c r="Z3" s="398" t="s">
        <v>516</v>
      </c>
      <c r="AA3" s="406" t="s">
        <v>154</v>
      </c>
      <c r="AB3" s="396" t="s">
        <v>125</v>
      </c>
      <c r="AC3" s="396" t="s">
        <v>126</v>
      </c>
      <c r="AD3" s="406" t="s">
        <v>155</v>
      </c>
      <c r="AE3" s="396" t="s">
        <v>499</v>
      </c>
      <c r="AF3" s="401" t="s">
        <v>500</v>
      </c>
      <c r="AG3" s="394" t="s">
        <v>430</v>
      </c>
      <c r="AH3" s="388" t="s">
        <v>287</v>
      </c>
    </row>
    <row r="4" spans="1:38" ht="15.75" customHeight="1">
      <c r="A4" s="384"/>
      <c r="B4" s="386"/>
      <c r="C4" s="63" t="s">
        <v>410</v>
      </c>
      <c r="D4" s="63" t="s">
        <v>411</v>
      </c>
      <c r="E4" s="63" t="s">
        <v>412</v>
      </c>
      <c r="F4" s="63" t="s">
        <v>413</v>
      </c>
      <c r="G4" s="63" t="s">
        <v>414</v>
      </c>
      <c r="H4" s="63" t="s">
        <v>415</v>
      </c>
      <c r="I4" s="63" t="s">
        <v>416</v>
      </c>
      <c r="J4" s="63" t="s">
        <v>417</v>
      </c>
      <c r="K4" s="63" t="s">
        <v>418</v>
      </c>
      <c r="L4" s="63" t="s">
        <v>419</v>
      </c>
      <c r="M4" s="63" t="s">
        <v>420</v>
      </c>
      <c r="N4" s="63" t="s">
        <v>421</v>
      </c>
      <c r="O4" s="63" t="s">
        <v>422</v>
      </c>
      <c r="P4" s="63" t="s">
        <v>423</v>
      </c>
      <c r="Q4" s="63" t="s">
        <v>424</v>
      </c>
      <c r="R4" s="63" t="s">
        <v>425</v>
      </c>
      <c r="S4" s="63" t="s">
        <v>426</v>
      </c>
      <c r="T4" s="63" t="s">
        <v>427</v>
      </c>
      <c r="U4" s="63" t="s">
        <v>428</v>
      </c>
      <c r="V4" s="69" t="s">
        <v>429</v>
      </c>
      <c r="W4" s="404"/>
      <c r="X4" s="397"/>
      <c r="Y4" s="397"/>
      <c r="Z4" s="399"/>
      <c r="AA4" s="407"/>
      <c r="AB4" s="397"/>
      <c r="AC4" s="397"/>
      <c r="AD4" s="407"/>
      <c r="AE4" s="397"/>
      <c r="AF4" s="402"/>
      <c r="AG4" s="395"/>
      <c r="AH4" s="388"/>
    </row>
    <row r="5" spans="1:38" ht="90.75" customHeight="1">
      <c r="A5" s="384"/>
      <c r="B5" s="386"/>
      <c r="C5" s="124" t="s">
        <v>678</v>
      </c>
      <c r="D5" s="124" t="s">
        <v>431</v>
      </c>
      <c r="E5" s="124" t="s">
        <v>432</v>
      </c>
      <c r="F5" s="124" t="s">
        <v>433</v>
      </c>
      <c r="G5" s="124" t="s">
        <v>434</v>
      </c>
      <c r="H5" s="124" t="s">
        <v>435</v>
      </c>
      <c r="I5" s="124" t="s">
        <v>677</v>
      </c>
      <c r="J5" s="124" t="s">
        <v>436</v>
      </c>
      <c r="K5" s="124" t="s">
        <v>437</v>
      </c>
      <c r="L5" s="124" t="s">
        <v>438</v>
      </c>
      <c r="M5" s="124" t="s">
        <v>439</v>
      </c>
      <c r="N5" s="124" t="s">
        <v>440</v>
      </c>
      <c r="O5" s="124" t="s">
        <v>441</v>
      </c>
      <c r="P5" s="124" t="s">
        <v>442</v>
      </c>
      <c r="Q5" s="124" t="s">
        <v>443</v>
      </c>
      <c r="R5" s="124" t="s">
        <v>129</v>
      </c>
      <c r="S5" s="124" t="s">
        <v>673</v>
      </c>
      <c r="T5" s="124" t="s">
        <v>676</v>
      </c>
      <c r="U5" s="124" t="s">
        <v>444</v>
      </c>
      <c r="V5" s="125" t="s">
        <v>674</v>
      </c>
      <c r="W5" s="405"/>
      <c r="X5" s="397"/>
      <c r="Y5" s="397"/>
      <c r="Z5" s="400"/>
      <c r="AA5" s="408"/>
      <c r="AB5" s="397"/>
      <c r="AC5" s="397"/>
      <c r="AD5" s="408"/>
      <c r="AE5" s="397"/>
      <c r="AF5" s="402"/>
      <c r="AG5" s="395"/>
      <c r="AH5" s="388"/>
    </row>
    <row r="6" spans="1:38" ht="99.75" customHeight="1" thickBot="1">
      <c r="A6" s="384"/>
      <c r="B6" s="198" t="s">
        <v>319</v>
      </c>
      <c r="C6" s="153" t="s">
        <v>445</v>
      </c>
      <c r="D6" s="153" t="s">
        <v>446</v>
      </c>
      <c r="E6" s="153" t="s">
        <v>447</v>
      </c>
      <c r="F6" s="153" t="s">
        <v>448</v>
      </c>
      <c r="G6" s="153" t="s">
        <v>449</v>
      </c>
      <c r="H6" s="153" t="s">
        <v>450</v>
      </c>
      <c r="I6" s="153" t="s">
        <v>451</v>
      </c>
      <c r="J6" s="153" t="s">
        <v>452</v>
      </c>
      <c r="K6" s="153" t="s">
        <v>453</v>
      </c>
      <c r="L6" s="153" t="s">
        <v>454</v>
      </c>
      <c r="M6" s="153" t="s">
        <v>455</v>
      </c>
      <c r="N6" s="153" t="s">
        <v>456</v>
      </c>
      <c r="O6" s="153" t="s">
        <v>457</v>
      </c>
      <c r="P6" s="153" t="s">
        <v>458</v>
      </c>
      <c r="Q6" s="153" t="s">
        <v>459</v>
      </c>
      <c r="R6" s="153" t="s">
        <v>401</v>
      </c>
      <c r="S6" s="153" t="s">
        <v>460</v>
      </c>
      <c r="T6" s="153" t="s">
        <v>461</v>
      </c>
      <c r="U6" s="153" t="s">
        <v>462</v>
      </c>
      <c r="V6" s="154" t="s">
        <v>463</v>
      </c>
      <c r="W6" s="155" t="s">
        <v>508</v>
      </c>
      <c r="X6" s="156" t="s">
        <v>509</v>
      </c>
      <c r="Y6" s="156" t="s">
        <v>510</v>
      </c>
      <c r="Z6" s="156" t="s">
        <v>511</v>
      </c>
      <c r="AA6" s="155" t="s">
        <v>158</v>
      </c>
      <c r="AB6" s="156" t="s">
        <v>512</v>
      </c>
      <c r="AC6" s="156" t="s">
        <v>513</v>
      </c>
      <c r="AD6" s="155" t="s">
        <v>160</v>
      </c>
      <c r="AE6" s="156" t="s">
        <v>514</v>
      </c>
      <c r="AF6" s="155" t="s">
        <v>515</v>
      </c>
      <c r="AG6" s="169" t="s">
        <v>321</v>
      </c>
      <c r="AH6" s="388"/>
    </row>
    <row r="7" spans="1:38" ht="15">
      <c r="A7" s="54" t="s">
        <v>0</v>
      </c>
      <c r="B7" s="50" t="s">
        <v>290</v>
      </c>
      <c r="C7" s="159">
        <v>5049703.9530647164</v>
      </c>
      <c r="D7" s="159">
        <v>0</v>
      </c>
      <c r="E7" s="159">
        <v>30362149.417700671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791370.26590190257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0</v>
      </c>
      <c r="T7" s="159">
        <v>0</v>
      </c>
      <c r="U7" s="159">
        <v>0</v>
      </c>
      <c r="V7" s="159">
        <v>0</v>
      </c>
      <c r="W7" s="163">
        <v>36203223.636667289</v>
      </c>
      <c r="X7" s="159">
        <v>54546980.695580199</v>
      </c>
      <c r="Y7" s="159">
        <v>0</v>
      </c>
      <c r="Z7" s="159">
        <v>0</v>
      </c>
      <c r="AA7" s="163">
        <v>54546980.695580199</v>
      </c>
      <c r="AB7" s="159">
        <v>0</v>
      </c>
      <c r="AC7" s="159">
        <v>189919.32601278214</v>
      </c>
      <c r="AD7" s="163">
        <v>189919.32601278214</v>
      </c>
      <c r="AE7" s="159">
        <v>60439.505923600002</v>
      </c>
      <c r="AF7" s="163">
        <v>91000563.164183855</v>
      </c>
      <c r="AG7" s="115" t="s">
        <v>161</v>
      </c>
      <c r="AH7" s="152" t="s">
        <v>0</v>
      </c>
      <c r="AI7" s="49"/>
      <c r="AK7">
        <v>54546980.695580199</v>
      </c>
      <c r="AL7" s="49">
        <f>AK7-X7</f>
        <v>0</v>
      </c>
    </row>
    <row r="8" spans="1:38" ht="15">
      <c r="A8" s="54" t="s">
        <v>1</v>
      </c>
      <c r="B8" s="51" t="s">
        <v>291</v>
      </c>
      <c r="C8" s="159">
        <v>0</v>
      </c>
      <c r="D8" s="159">
        <v>0</v>
      </c>
      <c r="E8" s="159">
        <v>7953248.1332271174</v>
      </c>
      <c r="F8" s="159">
        <v>0</v>
      </c>
      <c r="G8" s="159">
        <v>0</v>
      </c>
      <c r="H8" s="159">
        <v>0</v>
      </c>
      <c r="I8" s="159">
        <v>4746.5580047839267</v>
      </c>
      <c r="J8" s="159">
        <v>0</v>
      </c>
      <c r="K8" s="159">
        <v>2244564.9097725595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63">
        <v>10202559.601004461</v>
      </c>
      <c r="X8" s="159">
        <v>57977559.578188993</v>
      </c>
      <c r="Y8" s="159">
        <v>0</v>
      </c>
      <c r="Z8" s="159">
        <v>0</v>
      </c>
      <c r="AA8" s="163">
        <v>57977559.578188993</v>
      </c>
      <c r="AB8" s="159">
        <v>0</v>
      </c>
      <c r="AC8" s="159">
        <v>25068.40247511525</v>
      </c>
      <c r="AD8" s="163">
        <v>25068.40247511525</v>
      </c>
      <c r="AE8" s="159">
        <v>5203740.492904</v>
      </c>
      <c r="AF8" s="163">
        <v>73408928.074572578</v>
      </c>
      <c r="AG8" s="115" t="s">
        <v>162</v>
      </c>
      <c r="AH8" s="152" t="s">
        <v>1</v>
      </c>
      <c r="AI8" s="49"/>
      <c r="AK8">
        <v>57977559.578188993</v>
      </c>
      <c r="AL8" s="49">
        <f t="shared" ref="AL8:AL71" si="0">AK8-X8</f>
        <v>0</v>
      </c>
    </row>
    <row r="9" spans="1:38" ht="15">
      <c r="A9" s="54" t="s">
        <v>2</v>
      </c>
      <c r="B9" s="51" t="s">
        <v>292</v>
      </c>
      <c r="C9" s="159">
        <v>0</v>
      </c>
      <c r="D9" s="159">
        <v>0</v>
      </c>
      <c r="E9" s="159">
        <v>8257260.5712996395</v>
      </c>
      <c r="F9" s="159">
        <v>0.75869949070177956</v>
      </c>
      <c r="G9" s="159">
        <v>15.640098890608845</v>
      </c>
      <c r="H9" s="159">
        <v>0</v>
      </c>
      <c r="I9" s="159">
        <v>6498.8945426369019</v>
      </c>
      <c r="J9" s="159">
        <v>0</v>
      </c>
      <c r="K9" s="159">
        <v>2121491.6575939828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63">
        <v>10385267.522234641</v>
      </c>
      <c r="X9" s="159">
        <v>37604700.315097407</v>
      </c>
      <c r="Y9" s="159">
        <v>0</v>
      </c>
      <c r="Z9" s="159">
        <v>0</v>
      </c>
      <c r="AA9" s="163">
        <v>37604700.315097407</v>
      </c>
      <c r="AB9" s="159">
        <v>0</v>
      </c>
      <c r="AC9" s="159">
        <v>29703.553237037435</v>
      </c>
      <c r="AD9" s="163">
        <v>29703.553237037435</v>
      </c>
      <c r="AE9" s="159">
        <v>6645472.1246358994</v>
      </c>
      <c r="AF9" s="163">
        <v>54665143.515204988</v>
      </c>
      <c r="AG9" s="115" t="s">
        <v>163</v>
      </c>
      <c r="AH9" s="152" t="s">
        <v>2</v>
      </c>
      <c r="AI9" s="49"/>
      <c r="AK9">
        <v>37604700.315097407</v>
      </c>
      <c r="AL9" s="49">
        <f t="shared" si="0"/>
        <v>0</v>
      </c>
    </row>
    <row r="10" spans="1:38" ht="15">
      <c r="A10" s="54" t="s">
        <v>3</v>
      </c>
      <c r="B10" s="51" t="s">
        <v>4</v>
      </c>
      <c r="C10" s="159">
        <v>46581</v>
      </c>
      <c r="D10" s="159">
        <v>0</v>
      </c>
      <c r="E10" s="159">
        <v>7976381.0274874102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63">
        <v>8022962.0274874102</v>
      </c>
      <c r="X10" s="159">
        <v>4960086.0748027433</v>
      </c>
      <c r="Y10" s="159">
        <v>0</v>
      </c>
      <c r="Z10" s="159">
        <v>0</v>
      </c>
      <c r="AA10" s="163">
        <v>4960086.0748027433</v>
      </c>
      <c r="AB10" s="159">
        <v>0</v>
      </c>
      <c r="AC10" s="159">
        <v>53508.56313638368</v>
      </c>
      <c r="AD10" s="163">
        <v>53508.56313638368</v>
      </c>
      <c r="AE10" s="159">
        <v>504395.7043552</v>
      </c>
      <c r="AF10" s="163">
        <v>13540952.369781736</v>
      </c>
      <c r="AG10" s="115" t="s">
        <v>164</v>
      </c>
      <c r="AH10" s="152" t="s">
        <v>3</v>
      </c>
      <c r="AI10" s="49"/>
      <c r="AK10">
        <v>4960086.0748027433</v>
      </c>
      <c r="AL10" s="49">
        <f t="shared" si="0"/>
        <v>0</v>
      </c>
    </row>
    <row r="11" spans="1:38" ht="25.5">
      <c r="A11" s="54" t="s">
        <v>5</v>
      </c>
      <c r="B11" s="51" t="s">
        <v>6</v>
      </c>
      <c r="C11" s="159">
        <v>90520.727792560414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63">
        <v>90520.727792560414</v>
      </c>
      <c r="X11" s="159">
        <v>591217.09057931998</v>
      </c>
      <c r="Y11" s="159">
        <v>0</v>
      </c>
      <c r="Z11" s="159">
        <v>0</v>
      </c>
      <c r="AA11" s="163">
        <v>591217.09057931998</v>
      </c>
      <c r="AB11" s="159">
        <v>0</v>
      </c>
      <c r="AC11" s="159">
        <v>0</v>
      </c>
      <c r="AD11" s="163">
        <v>0</v>
      </c>
      <c r="AE11" s="159">
        <v>407846.96253349999</v>
      </c>
      <c r="AF11" s="163">
        <v>1089584.7809053804</v>
      </c>
      <c r="AG11" s="115" t="s">
        <v>165</v>
      </c>
      <c r="AH11" s="152" t="s">
        <v>5</v>
      </c>
      <c r="AI11" s="49"/>
      <c r="AK11">
        <v>591217.09057931998</v>
      </c>
      <c r="AL11" s="49">
        <f t="shared" si="0"/>
        <v>0</v>
      </c>
    </row>
    <row r="12" spans="1:38" ht="15">
      <c r="A12" s="54" t="s">
        <v>7</v>
      </c>
      <c r="B12" s="51" t="s">
        <v>8</v>
      </c>
      <c r="C12" s="159">
        <v>0</v>
      </c>
      <c r="D12" s="159">
        <v>0</v>
      </c>
      <c r="E12" s="159">
        <v>2529711.3107392965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63">
        <v>2529711.3107392965</v>
      </c>
      <c r="X12" s="159">
        <v>2024730.7871170207</v>
      </c>
      <c r="Y12" s="159">
        <v>0</v>
      </c>
      <c r="Z12" s="159">
        <v>0</v>
      </c>
      <c r="AA12" s="163">
        <v>2024730.7871170207</v>
      </c>
      <c r="AB12" s="159">
        <v>0</v>
      </c>
      <c r="AC12" s="159">
        <v>20109.874038937276</v>
      </c>
      <c r="AD12" s="163">
        <v>20109.874038937276</v>
      </c>
      <c r="AE12" s="159">
        <v>201325.27195410003</v>
      </c>
      <c r="AF12" s="163">
        <v>4775877.2438493539</v>
      </c>
      <c r="AG12" s="115" t="s">
        <v>166</v>
      </c>
      <c r="AH12" s="152" t="s">
        <v>7</v>
      </c>
      <c r="AI12" s="49"/>
      <c r="AK12">
        <v>2024730.7871170207</v>
      </c>
      <c r="AL12" s="49">
        <f t="shared" si="0"/>
        <v>0</v>
      </c>
    </row>
    <row r="13" spans="1:38" ht="15">
      <c r="A13" s="54" t="s">
        <v>9</v>
      </c>
      <c r="B13" s="51" t="s">
        <v>10</v>
      </c>
      <c r="C13" s="159">
        <v>0</v>
      </c>
      <c r="D13" s="159">
        <v>0</v>
      </c>
      <c r="E13" s="159">
        <v>726118.71286387218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63">
        <v>726118.71286387218</v>
      </c>
      <c r="X13" s="159">
        <v>449932.92385056114</v>
      </c>
      <c r="Y13" s="159">
        <v>0</v>
      </c>
      <c r="Z13" s="159">
        <v>0</v>
      </c>
      <c r="AA13" s="163">
        <v>449932.92385056114</v>
      </c>
      <c r="AB13" s="159">
        <v>0</v>
      </c>
      <c r="AC13" s="159">
        <v>-2580.3764807505127</v>
      </c>
      <c r="AD13" s="163">
        <v>-2580.3764807505127</v>
      </c>
      <c r="AE13" s="159">
        <v>9384.4510562999985</v>
      </c>
      <c r="AF13" s="163">
        <v>1182855.7112899828</v>
      </c>
      <c r="AG13" s="115" t="s">
        <v>167</v>
      </c>
      <c r="AH13" s="152" t="s">
        <v>9</v>
      </c>
      <c r="AI13" s="49"/>
      <c r="AK13">
        <v>449932.92385056114</v>
      </c>
      <c r="AL13" s="49">
        <f t="shared" si="0"/>
        <v>0</v>
      </c>
    </row>
    <row r="14" spans="1:38" ht="15">
      <c r="A14" s="54" t="s">
        <v>11</v>
      </c>
      <c r="B14" s="51" t="s">
        <v>12</v>
      </c>
      <c r="C14" s="159">
        <v>0</v>
      </c>
      <c r="D14" s="159">
        <v>0</v>
      </c>
      <c r="E14" s="159">
        <v>6793177.5538893994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7453416.3008286599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63">
        <v>14246593.854718059</v>
      </c>
      <c r="X14" s="159">
        <v>1607205.7786531784</v>
      </c>
      <c r="Y14" s="159">
        <v>0</v>
      </c>
      <c r="Z14" s="159">
        <v>0</v>
      </c>
      <c r="AA14" s="163">
        <v>1607205.7786531784</v>
      </c>
      <c r="AB14" s="159">
        <v>0</v>
      </c>
      <c r="AC14" s="159">
        <v>51279.318604675893</v>
      </c>
      <c r="AD14" s="163">
        <v>51279.318604675893</v>
      </c>
      <c r="AE14" s="159">
        <v>1921.8876640000001</v>
      </c>
      <c r="AF14" s="163">
        <v>15907000.839639913</v>
      </c>
      <c r="AG14" s="115" t="s">
        <v>168</v>
      </c>
      <c r="AH14" s="152" t="s">
        <v>11</v>
      </c>
      <c r="AI14" s="49"/>
      <c r="AK14">
        <v>1607205.7786531784</v>
      </c>
      <c r="AL14" s="49">
        <f t="shared" si="0"/>
        <v>0</v>
      </c>
    </row>
    <row r="15" spans="1:38" ht="15">
      <c r="A15" s="54" t="s">
        <v>13</v>
      </c>
      <c r="B15" s="51" t="s">
        <v>14</v>
      </c>
      <c r="C15" s="159">
        <v>35193474.542334884</v>
      </c>
      <c r="D15" s="159">
        <v>0</v>
      </c>
      <c r="E15" s="159">
        <v>10583820.378730727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223.34043336790242</v>
      </c>
      <c r="R15" s="159">
        <v>0</v>
      </c>
      <c r="S15" s="159">
        <v>0</v>
      </c>
      <c r="T15" s="159">
        <v>0.13546787311320421</v>
      </c>
      <c r="U15" s="159">
        <v>12415.318766279453</v>
      </c>
      <c r="V15" s="159">
        <v>0</v>
      </c>
      <c r="W15" s="163">
        <v>45789933.715733133</v>
      </c>
      <c r="X15" s="159">
        <v>3573015.9310156167</v>
      </c>
      <c r="Y15" s="159">
        <v>0</v>
      </c>
      <c r="Z15" s="159">
        <v>0</v>
      </c>
      <c r="AA15" s="163">
        <v>3573015.9310156167</v>
      </c>
      <c r="AB15" s="159">
        <v>0</v>
      </c>
      <c r="AC15" s="159">
        <v>227618.36130437194</v>
      </c>
      <c r="AD15" s="163">
        <v>227618.36130437194</v>
      </c>
      <c r="AE15" s="159">
        <v>2347744.7147196997</v>
      </c>
      <c r="AF15" s="163">
        <v>51938312.722772822</v>
      </c>
      <c r="AG15" s="115" t="s">
        <v>169</v>
      </c>
      <c r="AH15" s="152" t="s">
        <v>13</v>
      </c>
      <c r="AI15" s="49"/>
      <c r="AK15">
        <v>3573015.9310156167</v>
      </c>
      <c r="AL15" s="49">
        <f t="shared" si="0"/>
        <v>0</v>
      </c>
    </row>
    <row r="16" spans="1:38" ht="15">
      <c r="A16" s="54" t="s">
        <v>15</v>
      </c>
      <c r="B16" s="51" t="s">
        <v>16</v>
      </c>
      <c r="C16" s="159">
        <v>0</v>
      </c>
      <c r="D16" s="159">
        <v>0</v>
      </c>
      <c r="E16" s="159">
        <v>32823529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63">
        <v>32823529</v>
      </c>
      <c r="X16" s="159">
        <v>28702585.959669854</v>
      </c>
      <c r="Y16" s="159">
        <v>0</v>
      </c>
      <c r="Z16" s="159">
        <v>0</v>
      </c>
      <c r="AA16" s="163">
        <v>28702585.959669854</v>
      </c>
      <c r="AB16" s="159">
        <v>173424</v>
      </c>
      <c r="AC16" s="159">
        <v>603398.7427143869</v>
      </c>
      <c r="AD16" s="163">
        <v>776822.7427143869</v>
      </c>
      <c r="AE16" s="159">
        <v>110538.9719077</v>
      </c>
      <c r="AF16" s="163">
        <v>62413476.674291939</v>
      </c>
      <c r="AG16" s="115" t="s">
        <v>170</v>
      </c>
      <c r="AH16" s="152" t="s">
        <v>15</v>
      </c>
      <c r="AI16" s="49"/>
      <c r="AK16">
        <v>28702585.959669854</v>
      </c>
      <c r="AL16" s="49">
        <f t="shared" si="0"/>
        <v>0</v>
      </c>
    </row>
    <row r="17" spans="1:38" ht="15">
      <c r="A17" s="54" t="s">
        <v>17</v>
      </c>
      <c r="B17" s="51" t="s">
        <v>18</v>
      </c>
      <c r="C17" s="159">
        <v>3436067.0776097798</v>
      </c>
      <c r="D17" s="159">
        <v>0</v>
      </c>
      <c r="E17" s="159">
        <v>5086816.3122750027</v>
      </c>
      <c r="F17" s="159">
        <v>0</v>
      </c>
      <c r="G17" s="159">
        <v>0</v>
      </c>
      <c r="H17" s="159">
        <v>960.68468646678389</v>
      </c>
      <c r="I17" s="159">
        <v>5450.4833998609283</v>
      </c>
      <c r="J17" s="159">
        <v>0</v>
      </c>
      <c r="K17" s="159">
        <v>810679.48583805619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63">
        <v>9339974.0438091662</v>
      </c>
      <c r="X17" s="159">
        <v>45596573.534667246</v>
      </c>
      <c r="Y17" s="159">
        <v>0</v>
      </c>
      <c r="Z17" s="159">
        <v>0</v>
      </c>
      <c r="AA17" s="163">
        <v>45596573.534667246</v>
      </c>
      <c r="AB17" s="159">
        <v>0</v>
      </c>
      <c r="AC17" s="159">
        <v>37405.660452911914</v>
      </c>
      <c r="AD17" s="163">
        <v>37405.660452911914</v>
      </c>
      <c r="AE17" s="159">
        <v>212744.80814579999</v>
      </c>
      <c r="AF17" s="163">
        <v>55186698.047075123</v>
      </c>
      <c r="AG17" s="115" t="s">
        <v>171</v>
      </c>
      <c r="AH17" s="152" t="s">
        <v>17</v>
      </c>
      <c r="AI17" s="49"/>
      <c r="AK17">
        <v>45596573.534667246</v>
      </c>
      <c r="AL17" s="49">
        <f t="shared" si="0"/>
        <v>0</v>
      </c>
    </row>
    <row r="18" spans="1:38" ht="15">
      <c r="A18" s="54" t="s">
        <v>19</v>
      </c>
      <c r="B18" s="51" t="s">
        <v>20</v>
      </c>
      <c r="C18" s="159">
        <v>0</v>
      </c>
      <c r="D18" s="159">
        <v>0</v>
      </c>
      <c r="E18" s="159">
        <v>259215.2033802433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63">
        <v>259215.2033802433</v>
      </c>
      <c r="X18" s="159">
        <v>108491.55853404873</v>
      </c>
      <c r="Y18" s="159">
        <v>0</v>
      </c>
      <c r="Z18" s="159">
        <v>0</v>
      </c>
      <c r="AA18" s="163">
        <v>108491.55853404873</v>
      </c>
      <c r="AB18" s="159">
        <v>0</v>
      </c>
      <c r="AC18" s="159">
        <v>191076.20821123736</v>
      </c>
      <c r="AD18" s="163">
        <v>191076.20821123736</v>
      </c>
      <c r="AE18" s="159">
        <v>2536.9648739999998</v>
      </c>
      <c r="AF18" s="163">
        <v>561319.93499952939</v>
      </c>
      <c r="AG18" s="115" t="s">
        <v>172</v>
      </c>
      <c r="AH18" s="152" t="s">
        <v>19</v>
      </c>
      <c r="AI18" s="49"/>
      <c r="AK18">
        <v>108491.55853404873</v>
      </c>
      <c r="AL18" s="49">
        <f t="shared" si="0"/>
        <v>0</v>
      </c>
    </row>
    <row r="19" spans="1:38" ht="15">
      <c r="A19" s="54" t="s">
        <v>21</v>
      </c>
      <c r="B19" s="51" t="s">
        <v>22</v>
      </c>
      <c r="C19" s="159">
        <v>0</v>
      </c>
      <c r="D19" s="159">
        <v>0</v>
      </c>
      <c r="E19" s="159">
        <v>41748.288180622738</v>
      </c>
      <c r="F19" s="159">
        <v>257.52756034590504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1520</v>
      </c>
      <c r="Q19" s="159">
        <v>656.15300000000002</v>
      </c>
      <c r="R19" s="159">
        <v>0</v>
      </c>
      <c r="S19" s="159">
        <v>19</v>
      </c>
      <c r="T19" s="159">
        <v>0</v>
      </c>
      <c r="U19" s="159">
        <v>0</v>
      </c>
      <c r="V19" s="159">
        <v>0</v>
      </c>
      <c r="W19" s="163">
        <v>44200.968740968645</v>
      </c>
      <c r="X19" s="159">
        <v>249167.90411198675</v>
      </c>
      <c r="Y19" s="159">
        <v>0</v>
      </c>
      <c r="Z19" s="159">
        <v>0</v>
      </c>
      <c r="AA19" s="163">
        <v>249167.90411198675</v>
      </c>
      <c r="AB19" s="159">
        <v>0</v>
      </c>
      <c r="AC19" s="159">
        <v>471432.00004966266</v>
      </c>
      <c r="AD19" s="163">
        <v>471432.00004966266</v>
      </c>
      <c r="AE19" s="159">
        <v>3624.1616352000001</v>
      </c>
      <c r="AF19" s="163">
        <v>768425.03453781805</v>
      </c>
      <c r="AG19" s="115" t="s">
        <v>173</v>
      </c>
      <c r="AH19" s="152" t="s">
        <v>21</v>
      </c>
      <c r="AI19" s="49"/>
      <c r="AK19">
        <v>249167.90411198675</v>
      </c>
      <c r="AL19" s="49">
        <f t="shared" si="0"/>
        <v>0</v>
      </c>
    </row>
    <row r="20" spans="1:38" ht="15">
      <c r="A20" s="54" t="s">
        <v>23</v>
      </c>
      <c r="B20" s="51" t="s">
        <v>24</v>
      </c>
      <c r="C20" s="159">
        <v>0</v>
      </c>
      <c r="D20" s="159">
        <v>0</v>
      </c>
      <c r="E20" s="159">
        <v>4516.8094377079588</v>
      </c>
      <c r="F20" s="159">
        <v>20882.108499709702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30.210999999999999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63">
        <v>25429.128937417659</v>
      </c>
      <c r="X20" s="159">
        <v>33147.291346695027</v>
      </c>
      <c r="Y20" s="159">
        <v>0</v>
      </c>
      <c r="Z20" s="159">
        <v>0</v>
      </c>
      <c r="AA20" s="163">
        <v>33147.291346695027</v>
      </c>
      <c r="AB20" s="159">
        <v>0</v>
      </c>
      <c r="AC20" s="159">
        <v>-74024.146676250326</v>
      </c>
      <c r="AD20" s="163">
        <v>-74024.146676250326</v>
      </c>
      <c r="AE20" s="159">
        <v>43132.219936200003</v>
      </c>
      <c r="AF20" s="163">
        <v>27684.493544062363</v>
      </c>
      <c r="AG20" s="115" t="s">
        <v>174</v>
      </c>
      <c r="AH20" s="152" t="s">
        <v>23</v>
      </c>
      <c r="AI20" s="49"/>
      <c r="AK20">
        <v>33147.291346695027</v>
      </c>
      <c r="AL20" s="49">
        <f t="shared" si="0"/>
        <v>0</v>
      </c>
    </row>
    <row r="21" spans="1:38" ht="15">
      <c r="A21" s="54" t="s">
        <v>25</v>
      </c>
      <c r="B21" s="51" t="s">
        <v>26</v>
      </c>
      <c r="C21" s="159">
        <v>631.31648615096856</v>
      </c>
      <c r="D21" s="159">
        <v>0</v>
      </c>
      <c r="E21" s="159">
        <v>196251.44645028329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1653178.1776336655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1091.4912151985516</v>
      </c>
      <c r="R21" s="159">
        <v>1298.9832323574619</v>
      </c>
      <c r="S21" s="159">
        <v>5159.0265718101118</v>
      </c>
      <c r="T21" s="159">
        <v>10.626873166156246</v>
      </c>
      <c r="U21" s="159">
        <v>86.096520608182772</v>
      </c>
      <c r="V21" s="159">
        <v>0</v>
      </c>
      <c r="W21" s="163">
        <v>1857707.1649832402</v>
      </c>
      <c r="X21" s="159">
        <v>18683520.755940337</v>
      </c>
      <c r="Y21" s="159">
        <v>0</v>
      </c>
      <c r="Z21" s="159">
        <v>0</v>
      </c>
      <c r="AA21" s="163">
        <v>18683520.755940337</v>
      </c>
      <c r="AB21" s="159">
        <v>0</v>
      </c>
      <c r="AC21" s="159">
        <v>812.50534640504804</v>
      </c>
      <c r="AD21" s="163">
        <v>812.50534640504804</v>
      </c>
      <c r="AE21" s="159">
        <v>115873.7059101</v>
      </c>
      <c r="AF21" s="163">
        <v>20657914.13218008</v>
      </c>
      <c r="AG21" s="115" t="s">
        <v>175</v>
      </c>
      <c r="AH21" s="152" t="s">
        <v>25</v>
      </c>
      <c r="AI21" s="49"/>
      <c r="AK21">
        <v>18683520.755940337</v>
      </c>
      <c r="AL21" s="49">
        <f t="shared" si="0"/>
        <v>0</v>
      </c>
    </row>
    <row r="22" spans="1:38" ht="25.5">
      <c r="A22" s="54" t="s">
        <v>27</v>
      </c>
      <c r="B22" s="51" t="s">
        <v>28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543431.38667333487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63">
        <v>543431.38667333487</v>
      </c>
      <c r="X22" s="159">
        <v>589146.28162676666</v>
      </c>
      <c r="Y22" s="159">
        <v>0</v>
      </c>
      <c r="Z22" s="159">
        <v>0</v>
      </c>
      <c r="AA22" s="163">
        <v>589146.28162676666</v>
      </c>
      <c r="AB22" s="159">
        <v>0</v>
      </c>
      <c r="AC22" s="159">
        <v>0</v>
      </c>
      <c r="AD22" s="163">
        <v>0</v>
      </c>
      <c r="AE22" s="159">
        <v>2490.4844211</v>
      </c>
      <c r="AF22" s="163">
        <v>1135068.1527212015</v>
      </c>
      <c r="AG22" s="115" t="s">
        <v>176</v>
      </c>
      <c r="AH22" s="152" t="s">
        <v>27</v>
      </c>
      <c r="AI22" s="49"/>
      <c r="AK22">
        <v>589146.28162676666</v>
      </c>
      <c r="AL22" s="49">
        <f t="shared" si="0"/>
        <v>0</v>
      </c>
    </row>
    <row r="23" spans="1:38" ht="15">
      <c r="A23" s="54" t="s">
        <v>29</v>
      </c>
      <c r="B23" s="51" t="s">
        <v>30</v>
      </c>
      <c r="C23" s="159">
        <v>651974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52.938000000000002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63">
        <v>652026.93799999997</v>
      </c>
      <c r="X23" s="159">
        <v>72.636789391515777</v>
      </c>
      <c r="Y23" s="159">
        <v>0</v>
      </c>
      <c r="Z23" s="159">
        <v>0</v>
      </c>
      <c r="AA23" s="163">
        <v>72.636789391515777</v>
      </c>
      <c r="AB23" s="159">
        <v>0</v>
      </c>
      <c r="AC23" s="159">
        <v>0</v>
      </c>
      <c r="AD23" s="163">
        <v>0</v>
      </c>
      <c r="AE23" s="159">
        <v>622.24236429999996</v>
      </c>
      <c r="AF23" s="163">
        <v>652721.81715369143</v>
      </c>
      <c r="AG23" s="115" t="s">
        <v>177</v>
      </c>
      <c r="AH23" s="152" t="s">
        <v>29</v>
      </c>
      <c r="AI23" s="49"/>
      <c r="AK23">
        <v>72.636789391515777</v>
      </c>
      <c r="AL23" s="49">
        <f t="shared" si="0"/>
        <v>0</v>
      </c>
    </row>
    <row r="24" spans="1:38" ht="15">
      <c r="A24" s="54" t="s">
        <v>31</v>
      </c>
      <c r="B24" s="51" t="s">
        <v>32</v>
      </c>
      <c r="C24" s="159">
        <v>0</v>
      </c>
      <c r="D24" s="159">
        <v>0</v>
      </c>
      <c r="E24" s="159">
        <v>774849.62155873817</v>
      </c>
      <c r="F24" s="159">
        <v>0</v>
      </c>
      <c r="G24" s="159">
        <v>2.8435066170729224E-2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5220.1704662362899</v>
      </c>
      <c r="U24" s="159">
        <v>565582.06022771867</v>
      </c>
      <c r="V24" s="159">
        <v>0</v>
      </c>
      <c r="W24" s="163">
        <v>1345651.8806877593</v>
      </c>
      <c r="X24" s="159">
        <v>0.27090717409737408</v>
      </c>
      <c r="Y24" s="159">
        <v>0</v>
      </c>
      <c r="Z24" s="159">
        <v>0</v>
      </c>
      <c r="AA24" s="163">
        <v>0.27090717409737408</v>
      </c>
      <c r="AB24" s="159">
        <v>0</v>
      </c>
      <c r="AC24" s="159">
        <v>-761374</v>
      </c>
      <c r="AD24" s="163">
        <v>-761374</v>
      </c>
      <c r="AE24" s="159">
        <v>453269.28127679997</v>
      </c>
      <c r="AF24" s="163">
        <v>1037547.4328717333</v>
      </c>
      <c r="AG24" s="115" t="s">
        <v>178</v>
      </c>
      <c r="AH24" s="152" t="s">
        <v>31</v>
      </c>
      <c r="AI24" s="49"/>
      <c r="AK24">
        <v>0.27090717409737408</v>
      </c>
      <c r="AL24" s="49">
        <f t="shared" si="0"/>
        <v>0</v>
      </c>
    </row>
    <row r="25" spans="1:38" ht="15">
      <c r="A25" s="54" t="s">
        <v>33</v>
      </c>
      <c r="B25" s="51" t="s">
        <v>34</v>
      </c>
      <c r="C25" s="159">
        <v>0</v>
      </c>
      <c r="D25" s="159">
        <v>0</v>
      </c>
      <c r="E25" s="159">
        <v>154114997.4793894</v>
      </c>
      <c r="F25" s="159">
        <v>35844377.339450099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63">
        <v>189959374.81883949</v>
      </c>
      <c r="X25" s="159">
        <v>9848539.6759150997</v>
      </c>
      <c r="Y25" s="159">
        <v>0</v>
      </c>
      <c r="Z25" s="159">
        <v>0</v>
      </c>
      <c r="AA25" s="163">
        <v>9848539.6759150997</v>
      </c>
      <c r="AB25" s="159">
        <v>0</v>
      </c>
      <c r="AC25" s="159">
        <v>2395955.0054689166</v>
      </c>
      <c r="AD25" s="163">
        <v>2395955.0054689166</v>
      </c>
      <c r="AE25" s="159">
        <v>29856070</v>
      </c>
      <c r="AF25" s="163">
        <v>232059939.50022352</v>
      </c>
      <c r="AG25" s="115" t="s">
        <v>179</v>
      </c>
      <c r="AH25" s="152" t="s">
        <v>33</v>
      </c>
      <c r="AI25" s="49"/>
      <c r="AK25">
        <v>9848539.6759150997</v>
      </c>
      <c r="AL25" s="49">
        <f t="shared" si="0"/>
        <v>0</v>
      </c>
    </row>
    <row r="26" spans="1:38" ht="15">
      <c r="A26" s="54" t="s">
        <v>35</v>
      </c>
      <c r="B26" s="51" t="s">
        <v>36</v>
      </c>
      <c r="C26" s="159">
        <v>0</v>
      </c>
      <c r="D26" s="159">
        <v>1351.4249130193532</v>
      </c>
      <c r="E26" s="159">
        <v>9615555.372666033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59">
        <v>0</v>
      </c>
      <c r="W26" s="163">
        <v>9616906.7975790519</v>
      </c>
      <c r="X26" s="159">
        <v>3874.0579985436052</v>
      </c>
      <c r="Y26" s="159">
        <v>0</v>
      </c>
      <c r="Z26" s="159">
        <v>0</v>
      </c>
      <c r="AA26" s="163">
        <v>3874.0579985436052</v>
      </c>
      <c r="AB26" s="159">
        <v>0</v>
      </c>
      <c r="AC26" s="159">
        <v>-3118215.9888597107</v>
      </c>
      <c r="AD26" s="163">
        <v>-3118215.9888597107</v>
      </c>
      <c r="AE26" s="159">
        <v>81591.030093399997</v>
      </c>
      <c r="AF26" s="163">
        <v>6584155.8968112841</v>
      </c>
      <c r="AG26" s="115" t="s">
        <v>180</v>
      </c>
      <c r="AH26" s="152" t="s">
        <v>35</v>
      </c>
      <c r="AI26" s="49"/>
      <c r="AK26">
        <v>3874.0579985436052</v>
      </c>
      <c r="AL26" s="49">
        <f t="shared" si="0"/>
        <v>0</v>
      </c>
    </row>
    <row r="27" spans="1:38" ht="15">
      <c r="A27" s="54" t="s">
        <v>37</v>
      </c>
      <c r="B27" s="51" t="s">
        <v>38</v>
      </c>
      <c r="C27" s="159">
        <v>0.49630457210752854</v>
      </c>
      <c r="D27" s="159">
        <v>61432.390059246107</v>
      </c>
      <c r="E27" s="159">
        <v>4928101.8622288005</v>
      </c>
      <c r="F27" s="159">
        <v>0.40937740699815678</v>
      </c>
      <c r="G27" s="159">
        <v>4.0352189781242345</v>
      </c>
      <c r="H27" s="159">
        <v>2268294.7661962798</v>
      </c>
      <c r="I27" s="159">
        <v>8420.4216638171274</v>
      </c>
      <c r="J27" s="159">
        <v>17061.458593549931</v>
      </c>
      <c r="K27" s="159">
        <v>246514.95586144811</v>
      </c>
      <c r="L27" s="159">
        <v>31.800627528940147</v>
      </c>
      <c r="M27" s="159">
        <v>2659.9320173570436</v>
      </c>
      <c r="N27" s="159">
        <v>130.71443528893047</v>
      </c>
      <c r="O27" s="159">
        <v>1512.6344973601731</v>
      </c>
      <c r="P27" s="159">
        <v>2333.8745448722011</v>
      </c>
      <c r="Q27" s="159">
        <v>2318.567625509942</v>
      </c>
      <c r="R27" s="159">
        <v>5190.8918017846627</v>
      </c>
      <c r="S27" s="159">
        <v>901.43140980454734</v>
      </c>
      <c r="T27" s="159">
        <v>79.347299614891298</v>
      </c>
      <c r="U27" s="159">
        <v>993.76365186484099</v>
      </c>
      <c r="V27" s="159">
        <v>0</v>
      </c>
      <c r="W27" s="163">
        <v>7545983.7534150844</v>
      </c>
      <c r="X27" s="159">
        <v>1509924.2914600726</v>
      </c>
      <c r="Y27" s="159">
        <v>0</v>
      </c>
      <c r="Z27" s="159">
        <v>0</v>
      </c>
      <c r="AA27" s="163">
        <v>1509924.2914600726</v>
      </c>
      <c r="AB27" s="159">
        <v>0</v>
      </c>
      <c r="AC27" s="159">
        <v>-233047.45073454917</v>
      </c>
      <c r="AD27" s="163">
        <v>-233047.45073454917</v>
      </c>
      <c r="AE27" s="159">
        <v>1465266.2389583001</v>
      </c>
      <c r="AF27" s="163">
        <v>10288126.833098907</v>
      </c>
      <c r="AG27" s="115" t="s">
        <v>181</v>
      </c>
      <c r="AH27" s="152" t="s">
        <v>37</v>
      </c>
      <c r="AI27" s="49"/>
      <c r="AK27">
        <v>1509924.2914600726</v>
      </c>
      <c r="AL27" s="49">
        <f t="shared" si="0"/>
        <v>0</v>
      </c>
    </row>
    <row r="28" spans="1:38" ht="15">
      <c r="A28" s="54" t="s">
        <v>39</v>
      </c>
      <c r="B28" s="51" t="s">
        <v>40</v>
      </c>
      <c r="C28" s="159">
        <v>0</v>
      </c>
      <c r="D28" s="159">
        <v>0</v>
      </c>
      <c r="E28" s="159">
        <v>458708.03083534999</v>
      </c>
      <c r="F28" s="159">
        <v>3394.1999779514708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74.438999999999993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63">
        <v>462176.66981330147</v>
      </c>
      <c r="X28" s="159">
        <v>975751.14299259568</v>
      </c>
      <c r="Y28" s="159">
        <v>0</v>
      </c>
      <c r="Z28" s="159">
        <v>0</v>
      </c>
      <c r="AA28" s="163">
        <v>975751.14299259568</v>
      </c>
      <c r="AB28" s="159">
        <v>0</v>
      </c>
      <c r="AC28" s="159">
        <v>286616.98608094797</v>
      </c>
      <c r="AD28" s="163">
        <v>286616.98608094797</v>
      </c>
      <c r="AE28" s="159">
        <v>2611668.8908692999</v>
      </c>
      <c r="AF28" s="163">
        <v>4336213.6897561448</v>
      </c>
      <c r="AG28" s="115" t="s">
        <v>182</v>
      </c>
      <c r="AH28" s="152" t="s">
        <v>39</v>
      </c>
      <c r="AI28" s="49"/>
      <c r="AK28">
        <v>975751.14299259568</v>
      </c>
      <c r="AL28" s="49">
        <f t="shared" si="0"/>
        <v>0</v>
      </c>
    </row>
    <row r="29" spans="1:38" ht="15">
      <c r="A29" s="54">
        <v>17</v>
      </c>
      <c r="B29" s="51" t="s">
        <v>283</v>
      </c>
      <c r="C29" s="159">
        <v>0</v>
      </c>
      <c r="D29" s="159">
        <v>0</v>
      </c>
      <c r="E29" s="159">
        <v>0</v>
      </c>
      <c r="F29" s="159">
        <v>17534361.672772501</v>
      </c>
      <c r="G29" s="159">
        <v>0</v>
      </c>
      <c r="H29" s="159">
        <v>0</v>
      </c>
      <c r="I29" s="159">
        <v>0</v>
      </c>
      <c r="J29" s="159">
        <v>75113</v>
      </c>
      <c r="K29" s="159">
        <v>0</v>
      </c>
      <c r="L29" s="159">
        <v>1132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116</v>
      </c>
      <c r="S29" s="159">
        <v>0</v>
      </c>
      <c r="T29" s="159">
        <v>0</v>
      </c>
      <c r="U29" s="159">
        <v>0</v>
      </c>
      <c r="V29" s="159">
        <v>0</v>
      </c>
      <c r="W29" s="163">
        <v>17610722.672772501</v>
      </c>
      <c r="X29" s="159">
        <v>3708.3272632360458</v>
      </c>
      <c r="Y29" s="159">
        <v>0</v>
      </c>
      <c r="Z29" s="159">
        <v>0</v>
      </c>
      <c r="AA29" s="163">
        <v>3708.3272632360458</v>
      </c>
      <c r="AB29" s="159">
        <v>0</v>
      </c>
      <c r="AC29" s="159">
        <v>0</v>
      </c>
      <c r="AD29" s="163">
        <v>0</v>
      </c>
      <c r="AE29" s="159">
        <v>442736.03292959998</v>
      </c>
      <c r="AF29" s="163">
        <v>18057167.032965336</v>
      </c>
      <c r="AG29" s="115" t="s">
        <v>282</v>
      </c>
      <c r="AH29" s="152">
        <v>17</v>
      </c>
      <c r="AI29" s="49"/>
      <c r="AK29">
        <v>3708.3272632360458</v>
      </c>
      <c r="AL29" s="49">
        <f t="shared" si="0"/>
        <v>0</v>
      </c>
    </row>
    <row r="30" spans="1:38" ht="15">
      <c r="A30" s="54" t="s">
        <v>41</v>
      </c>
      <c r="B30" s="51" t="s">
        <v>42</v>
      </c>
      <c r="C30" s="159">
        <v>1687882.4857608005</v>
      </c>
      <c r="D30" s="159">
        <v>2602.7187015960599</v>
      </c>
      <c r="E30" s="159">
        <v>525854.12575667538</v>
      </c>
      <c r="F30" s="159">
        <v>0</v>
      </c>
      <c r="G30" s="159">
        <v>447.45975118675386</v>
      </c>
      <c r="H30" s="159">
        <v>1237.4085102169306</v>
      </c>
      <c r="I30" s="159">
        <v>10179.34678781975</v>
      </c>
      <c r="J30" s="159">
        <v>20285.988175788869</v>
      </c>
      <c r="K30" s="159">
        <v>5448311.8900661692</v>
      </c>
      <c r="L30" s="159">
        <v>3220.1291097489279</v>
      </c>
      <c r="M30" s="159">
        <v>2447.2165638005108</v>
      </c>
      <c r="N30" s="159">
        <v>19.514848029963883</v>
      </c>
      <c r="O30" s="159">
        <v>39476.824892040197</v>
      </c>
      <c r="P30" s="159">
        <v>64271.807345521054</v>
      </c>
      <c r="Q30" s="159">
        <v>324299.77909647411</v>
      </c>
      <c r="R30" s="159">
        <v>413983.63108728669</v>
      </c>
      <c r="S30" s="159">
        <v>1158943.4185839188</v>
      </c>
      <c r="T30" s="159">
        <v>32344.895488586615</v>
      </c>
      <c r="U30" s="159">
        <v>14889.356971744466</v>
      </c>
      <c r="V30" s="159">
        <v>0</v>
      </c>
      <c r="W30" s="163">
        <v>9750697.997497404</v>
      </c>
      <c r="X30" s="159">
        <v>65180194.433388695</v>
      </c>
      <c r="Y30" s="159">
        <v>0</v>
      </c>
      <c r="Z30" s="159">
        <v>0</v>
      </c>
      <c r="AA30" s="163">
        <v>65180194.433388695</v>
      </c>
      <c r="AB30" s="159">
        <v>244275.73402104585</v>
      </c>
      <c r="AC30" s="159">
        <v>427485.17778314161</v>
      </c>
      <c r="AD30" s="163">
        <v>671760.91180418746</v>
      </c>
      <c r="AE30" s="159">
        <v>5202343.4285717998</v>
      </c>
      <c r="AF30" s="163">
        <v>80804996.771262094</v>
      </c>
      <c r="AG30" s="115" t="s">
        <v>183</v>
      </c>
      <c r="AH30" s="152" t="s">
        <v>41</v>
      </c>
      <c r="AI30" s="49"/>
      <c r="AK30">
        <v>65180194.433388695</v>
      </c>
      <c r="AL30" s="49">
        <f t="shared" si="0"/>
        <v>0</v>
      </c>
    </row>
    <row r="31" spans="1:38" ht="15">
      <c r="A31" s="54" t="s">
        <v>43</v>
      </c>
      <c r="B31" s="51" t="s">
        <v>44</v>
      </c>
      <c r="C31" s="159">
        <v>16.817862661384293</v>
      </c>
      <c r="D31" s="159">
        <v>0</v>
      </c>
      <c r="E31" s="159">
        <v>275953.59696018399</v>
      </c>
      <c r="F31" s="159">
        <v>0.10254271322938083</v>
      </c>
      <c r="G31" s="159">
        <v>5.0563935587893223</v>
      </c>
      <c r="H31" s="159">
        <v>544.98339442999122</v>
      </c>
      <c r="I31" s="159">
        <v>4483.2203105937024</v>
      </c>
      <c r="J31" s="159">
        <v>8934.4194775821834</v>
      </c>
      <c r="K31" s="159">
        <v>960365.3593670167</v>
      </c>
      <c r="L31" s="159">
        <v>1418.2195113771627</v>
      </c>
      <c r="M31" s="159">
        <v>1077.8109079042069</v>
      </c>
      <c r="N31" s="159">
        <v>8.5947914802126935</v>
      </c>
      <c r="O31" s="159">
        <v>17386.508863763003</v>
      </c>
      <c r="P31" s="159">
        <v>28306.793952121687</v>
      </c>
      <c r="Q31" s="159">
        <v>48.017254998164482</v>
      </c>
      <c r="R31" s="159">
        <v>6192.8915884249909</v>
      </c>
      <c r="S31" s="159">
        <v>38964.214033216645</v>
      </c>
      <c r="T31" s="159">
        <v>1124.2259850695773</v>
      </c>
      <c r="U31" s="159">
        <v>6971.1465290401466</v>
      </c>
      <c r="V31" s="159">
        <v>0</v>
      </c>
      <c r="W31" s="163">
        <v>1351801.9797261357</v>
      </c>
      <c r="X31" s="159">
        <v>18779571.197526198</v>
      </c>
      <c r="Y31" s="159">
        <v>0</v>
      </c>
      <c r="Z31" s="159">
        <v>0</v>
      </c>
      <c r="AA31" s="163">
        <v>18779571.197526198</v>
      </c>
      <c r="AB31" s="159">
        <v>0</v>
      </c>
      <c r="AC31" s="159">
        <v>129736.37632222165</v>
      </c>
      <c r="AD31" s="163">
        <v>129736.37632222165</v>
      </c>
      <c r="AE31" s="159">
        <v>2526070.3834402999</v>
      </c>
      <c r="AF31" s="163">
        <v>22787179.937014855</v>
      </c>
      <c r="AG31" s="115" t="s">
        <v>184</v>
      </c>
      <c r="AH31" s="152" t="s">
        <v>43</v>
      </c>
      <c r="AI31" s="49"/>
      <c r="AK31">
        <v>18779571.197526198</v>
      </c>
      <c r="AL31" s="49">
        <f t="shared" si="0"/>
        <v>0</v>
      </c>
    </row>
    <row r="32" spans="1:38" ht="25.5">
      <c r="A32" s="54" t="s">
        <v>45</v>
      </c>
      <c r="B32" s="51" t="s">
        <v>46</v>
      </c>
      <c r="C32" s="159">
        <v>9990890.7513495702</v>
      </c>
      <c r="D32" s="159">
        <v>0</v>
      </c>
      <c r="E32" s="159">
        <v>9874270.5680808946</v>
      </c>
      <c r="F32" s="159">
        <v>0.16454028153520048</v>
      </c>
      <c r="G32" s="159">
        <v>8.1135011305473093</v>
      </c>
      <c r="H32" s="159">
        <v>874.48165088952464</v>
      </c>
      <c r="I32" s="159">
        <v>7193.7859732587804</v>
      </c>
      <c r="J32" s="159">
        <v>14336.190743329593</v>
      </c>
      <c r="K32" s="159">
        <v>1263148.890899132</v>
      </c>
      <c r="L32" s="159">
        <v>2275.6784010455781</v>
      </c>
      <c r="M32" s="159">
        <v>1729.4579462858942</v>
      </c>
      <c r="N32" s="159">
        <v>13.791222850980112</v>
      </c>
      <c r="O32" s="159">
        <v>27898.433474823898</v>
      </c>
      <c r="P32" s="159">
        <v>45421.148900383319</v>
      </c>
      <c r="Q32" s="159">
        <v>63.156112206014022</v>
      </c>
      <c r="R32" s="159">
        <v>9937.1285719448242</v>
      </c>
      <c r="S32" s="159">
        <v>62522.070510089914</v>
      </c>
      <c r="T32" s="159">
        <v>1803.9356894989514</v>
      </c>
      <c r="U32" s="159">
        <v>9170.1776771396217</v>
      </c>
      <c r="V32" s="159">
        <v>0</v>
      </c>
      <c r="W32" s="163">
        <v>21311557.925244756</v>
      </c>
      <c r="X32" s="159">
        <v>80913990.535424531</v>
      </c>
      <c r="Y32" s="159">
        <v>0</v>
      </c>
      <c r="Z32" s="159">
        <v>0</v>
      </c>
      <c r="AA32" s="163">
        <v>80913990.535424531</v>
      </c>
      <c r="AB32" s="159">
        <v>0</v>
      </c>
      <c r="AC32" s="159">
        <v>995396.05581945647</v>
      </c>
      <c r="AD32" s="163">
        <v>995396.05581945647</v>
      </c>
      <c r="AE32" s="159">
        <v>7910876.9089013999</v>
      </c>
      <c r="AF32" s="163">
        <v>111131821.42539014</v>
      </c>
      <c r="AG32" s="115" t="s">
        <v>185</v>
      </c>
      <c r="AH32" s="152" t="s">
        <v>45</v>
      </c>
      <c r="AI32" s="49"/>
      <c r="AK32">
        <v>80913990.535424531</v>
      </c>
      <c r="AL32" s="49">
        <f t="shared" si="0"/>
        <v>0</v>
      </c>
    </row>
    <row r="33" spans="1:38" ht="15">
      <c r="A33" s="54" t="s">
        <v>47</v>
      </c>
      <c r="B33" s="51" t="s">
        <v>48</v>
      </c>
      <c r="C33" s="159">
        <v>34.215418186199607</v>
      </c>
      <c r="D33" s="159">
        <v>0</v>
      </c>
      <c r="E33" s="159">
        <v>437430.06697222719</v>
      </c>
      <c r="F33" s="159">
        <v>0.20091771364371816</v>
      </c>
      <c r="G33" s="159">
        <v>9.9072766959289851</v>
      </c>
      <c r="H33" s="159">
        <v>1067.8166603387015</v>
      </c>
      <c r="I33" s="159">
        <v>8784.2260673426263</v>
      </c>
      <c r="J33" s="159">
        <v>17505.711304461376</v>
      </c>
      <c r="K33" s="159">
        <v>1953833.4355489165</v>
      </c>
      <c r="L33" s="159">
        <v>2778.7973684040107</v>
      </c>
      <c r="M33" s="159">
        <v>2111.8156184531931</v>
      </c>
      <c r="N33" s="159">
        <v>16.840259040015923</v>
      </c>
      <c r="O33" s="159">
        <v>34066.366094091289</v>
      </c>
      <c r="P33" s="159">
        <v>55463.095741595491</v>
      </c>
      <c r="Q33" s="159">
        <v>97.689610921126985</v>
      </c>
      <c r="R33" s="159">
        <v>12134.081297482702</v>
      </c>
      <c r="S33" s="159">
        <v>76344.779174765252</v>
      </c>
      <c r="T33" s="159">
        <v>2202.7592934250301</v>
      </c>
      <c r="U33" s="159">
        <v>14130.124892515491</v>
      </c>
      <c r="V33" s="159">
        <v>0</v>
      </c>
      <c r="W33" s="163">
        <v>2618011.9295165762</v>
      </c>
      <c r="X33" s="159">
        <v>35119648.128791839</v>
      </c>
      <c r="Y33" s="159">
        <v>0</v>
      </c>
      <c r="Z33" s="159">
        <v>0</v>
      </c>
      <c r="AA33" s="163">
        <v>35119648.128791839</v>
      </c>
      <c r="AB33" s="159">
        <v>0</v>
      </c>
      <c r="AC33" s="159">
        <v>62483.671779963974</v>
      </c>
      <c r="AD33" s="163">
        <v>62483.671779963974</v>
      </c>
      <c r="AE33" s="159">
        <v>286479.17906320002</v>
      </c>
      <c r="AF33" s="163">
        <v>38086622.909151576</v>
      </c>
      <c r="AG33" s="115" t="s">
        <v>186</v>
      </c>
      <c r="AH33" s="152" t="s">
        <v>47</v>
      </c>
      <c r="AI33" s="49"/>
      <c r="AK33">
        <v>35119648.128791839</v>
      </c>
      <c r="AL33" s="49">
        <f t="shared" si="0"/>
        <v>0</v>
      </c>
    </row>
    <row r="34" spans="1:38" ht="15">
      <c r="A34" s="54" t="s">
        <v>49</v>
      </c>
      <c r="B34" s="51" t="s">
        <v>50</v>
      </c>
      <c r="C34" s="159">
        <v>0</v>
      </c>
      <c r="D34" s="159">
        <v>0</v>
      </c>
      <c r="E34" s="159">
        <v>1123952.3296047212</v>
      </c>
      <c r="F34" s="159">
        <v>0</v>
      </c>
      <c r="G34" s="159">
        <v>0</v>
      </c>
      <c r="H34" s="159">
        <v>0</v>
      </c>
      <c r="I34" s="159">
        <v>0</v>
      </c>
      <c r="J34" s="159">
        <v>3387.4665254141114</v>
      </c>
      <c r="K34" s="159">
        <v>2644530.2325387299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59">
        <v>0</v>
      </c>
      <c r="R34" s="159">
        <v>0</v>
      </c>
      <c r="S34" s="159">
        <v>0</v>
      </c>
      <c r="T34" s="159">
        <v>0</v>
      </c>
      <c r="U34" s="159">
        <v>0</v>
      </c>
      <c r="V34" s="159">
        <v>0</v>
      </c>
      <c r="W34" s="163">
        <v>3771870.0286688651</v>
      </c>
      <c r="X34" s="159">
        <v>29048045.673877601</v>
      </c>
      <c r="Y34" s="159">
        <v>0</v>
      </c>
      <c r="Z34" s="159">
        <v>0</v>
      </c>
      <c r="AA34" s="163">
        <v>29048045.673877601</v>
      </c>
      <c r="AB34" s="159">
        <v>0</v>
      </c>
      <c r="AC34" s="159">
        <v>-1045.5663092975085</v>
      </c>
      <c r="AD34" s="163">
        <v>-1045.5663092975085</v>
      </c>
      <c r="AE34" s="159">
        <v>798328.74917590001</v>
      </c>
      <c r="AF34" s="163">
        <v>33617198.885413066</v>
      </c>
      <c r="AG34" s="115" t="s">
        <v>187</v>
      </c>
      <c r="AH34" s="152" t="s">
        <v>49</v>
      </c>
      <c r="AI34" s="49"/>
      <c r="AK34">
        <v>29048045.673877601</v>
      </c>
      <c r="AL34" s="49">
        <f t="shared" si="0"/>
        <v>0</v>
      </c>
    </row>
    <row r="35" spans="1:38" ht="15">
      <c r="A35" s="54" t="s">
        <v>51</v>
      </c>
      <c r="B35" s="51" t="s">
        <v>52</v>
      </c>
      <c r="C35" s="159">
        <v>28.517960975100465</v>
      </c>
      <c r="D35" s="159">
        <v>367.33523830630094</v>
      </c>
      <c r="E35" s="159">
        <v>10205140.545930631</v>
      </c>
      <c r="F35" s="159">
        <v>0.73618463983168014</v>
      </c>
      <c r="G35" s="159">
        <v>8.927423933783599</v>
      </c>
      <c r="H35" s="159">
        <v>5846.2429539292352</v>
      </c>
      <c r="I35" s="159">
        <v>9948.9913662831568</v>
      </c>
      <c r="J35" s="159">
        <v>60333.781423040855</v>
      </c>
      <c r="K35" s="159">
        <v>38966.99408955843</v>
      </c>
      <c r="L35" s="159">
        <v>6284.1623140478841</v>
      </c>
      <c r="M35" s="159">
        <v>1624.7928083720863</v>
      </c>
      <c r="N35" s="159">
        <v>184.14865613619656</v>
      </c>
      <c r="O35" s="159">
        <v>75159.612882319008</v>
      </c>
      <c r="P35" s="159">
        <v>134095.17029713595</v>
      </c>
      <c r="Q35" s="159">
        <v>11666.889790550156</v>
      </c>
      <c r="R35" s="159">
        <v>10428.872158601354</v>
      </c>
      <c r="S35" s="159">
        <v>37603.034319280268</v>
      </c>
      <c r="T35" s="159">
        <v>2656.6465976620007</v>
      </c>
      <c r="U35" s="159">
        <v>73695.614542133088</v>
      </c>
      <c r="V35" s="159">
        <v>0</v>
      </c>
      <c r="W35" s="163">
        <v>10674041.016937537</v>
      </c>
      <c r="X35" s="159">
        <v>16303384.766756972</v>
      </c>
      <c r="Y35" s="159">
        <v>0</v>
      </c>
      <c r="Z35" s="159">
        <v>0</v>
      </c>
      <c r="AA35" s="163">
        <v>16303384.766756972</v>
      </c>
      <c r="AB35" s="159">
        <v>0</v>
      </c>
      <c r="AC35" s="159">
        <v>-5310.7470574080071</v>
      </c>
      <c r="AD35" s="163">
        <v>-5310.7470574080071</v>
      </c>
      <c r="AE35" s="159">
        <v>3516775.6906725997</v>
      </c>
      <c r="AF35" s="163">
        <v>30488890.727309704</v>
      </c>
      <c r="AG35" s="115" t="s">
        <v>188</v>
      </c>
      <c r="AH35" s="152" t="s">
        <v>51</v>
      </c>
      <c r="AI35" s="49"/>
      <c r="AK35">
        <v>16303384.766756972</v>
      </c>
      <c r="AL35" s="49">
        <f t="shared" si="0"/>
        <v>0</v>
      </c>
    </row>
    <row r="36" spans="1:38" ht="15">
      <c r="A36" s="54" t="s">
        <v>53</v>
      </c>
      <c r="B36" s="51" t="s">
        <v>54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675399.45262987388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63">
        <v>675399.45262987388</v>
      </c>
      <c r="X36" s="159">
        <v>5391359.7545025349</v>
      </c>
      <c r="Y36" s="159">
        <v>0</v>
      </c>
      <c r="Z36" s="159">
        <v>0</v>
      </c>
      <c r="AA36" s="163">
        <v>5391359.7545025349</v>
      </c>
      <c r="AB36" s="159">
        <v>0</v>
      </c>
      <c r="AC36" s="159">
        <v>61755.26094715541</v>
      </c>
      <c r="AD36" s="163">
        <v>61755.26094715541</v>
      </c>
      <c r="AE36" s="159">
        <v>5810031.4182847999</v>
      </c>
      <c r="AF36" s="163">
        <v>11938545.886364365</v>
      </c>
      <c r="AG36" s="115" t="s">
        <v>189</v>
      </c>
      <c r="AH36" s="152" t="s">
        <v>53</v>
      </c>
      <c r="AI36" s="49"/>
      <c r="AK36">
        <v>5391359.7545025349</v>
      </c>
      <c r="AL36" s="49">
        <f t="shared" si="0"/>
        <v>0</v>
      </c>
    </row>
    <row r="37" spans="1:38" ht="15">
      <c r="A37" s="54" t="s">
        <v>55</v>
      </c>
      <c r="B37" s="51" t="s">
        <v>56</v>
      </c>
      <c r="C37" s="159">
        <v>14.096138731125778</v>
      </c>
      <c r="D37" s="159">
        <v>2006.1406529964352</v>
      </c>
      <c r="E37" s="159">
        <v>1413499.6624056001</v>
      </c>
      <c r="F37" s="159">
        <v>1081.0146315448146</v>
      </c>
      <c r="G37" s="159">
        <v>1136.8249041520223</v>
      </c>
      <c r="H37" s="159">
        <v>14210.782667722457</v>
      </c>
      <c r="I37" s="159">
        <v>25521.400108686859</v>
      </c>
      <c r="J37" s="159">
        <v>70386.831306491818</v>
      </c>
      <c r="K37" s="159">
        <v>37719.486060009032</v>
      </c>
      <c r="L37" s="159">
        <v>18055.032471467246</v>
      </c>
      <c r="M37" s="159">
        <v>4828.8275999384914</v>
      </c>
      <c r="N37" s="159">
        <v>284.87460477589627</v>
      </c>
      <c r="O37" s="159">
        <v>35127.637387927738</v>
      </c>
      <c r="P37" s="159">
        <v>66280.045543205779</v>
      </c>
      <c r="Q37" s="159">
        <v>17490.893357111137</v>
      </c>
      <c r="R37" s="159">
        <v>46728.928641766834</v>
      </c>
      <c r="S37" s="159">
        <v>51309.663757349845</v>
      </c>
      <c r="T37" s="159">
        <v>8778.3270832009894</v>
      </c>
      <c r="U37" s="159">
        <v>77520.689843371598</v>
      </c>
      <c r="V37" s="159">
        <v>0</v>
      </c>
      <c r="W37" s="163">
        <v>1891981.1591660497</v>
      </c>
      <c r="X37" s="159">
        <v>30798365.385293581</v>
      </c>
      <c r="Y37" s="159">
        <v>0</v>
      </c>
      <c r="Z37" s="159">
        <v>0</v>
      </c>
      <c r="AA37" s="163">
        <v>30798365.385293581</v>
      </c>
      <c r="AB37" s="159">
        <v>0</v>
      </c>
      <c r="AC37" s="159">
        <v>399621.22887627548</v>
      </c>
      <c r="AD37" s="163">
        <v>399621.22887627548</v>
      </c>
      <c r="AE37" s="159">
        <v>9312750.4170877002</v>
      </c>
      <c r="AF37" s="163">
        <v>42402718.190423608</v>
      </c>
      <c r="AG37" s="115" t="s">
        <v>190</v>
      </c>
      <c r="AH37" s="152" t="s">
        <v>55</v>
      </c>
      <c r="AI37" s="49"/>
      <c r="AK37">
        <v>30798365.385293581</v>
      </c>
      <c r="AL37" s="49">
        <f t="shared" si="0"/>
        <v>0</v>
      </c>
    </row>
    <row r="38" spans="1:38" ht="15">
      <c r="A38" s="54" t="s">
        <v>57</v>
      </c>
      <c r="B38" s="51" t="s">
        <v>58</v>
      </c>
      <c r="C38" s="159">
        <v>0</v>
      </c>
      <c r="D38" s="159">
        <v>28.636572895973089</v>
      </c>
      <c r="E38" s="159">
        <v>1167925.9070988025</v>
      </c>
      <c r="F38" s="159">
        <v>0.45928403408208152</v>
      </c>
      <c r="G38" s="159">
        <v>50.687290362325953</v>
      </c>
      <c r="H38" s="159">
        <v>594.22743575564141</v>
      </c>
      <c r="I38" s="159">
        <v>2116.7644124310636</v>
      </c>
      <c r="J38" s="159">
        <v>473.85116821736676</v>
      </c>
      <c r="K38" s="159">
        <v>1035.4717713451325</v>
      </c>
      <c r="L38" s="159">
        <v>0</v>
      </c>
      <c r="M38" s="159">
        <v>96.026371967687851</v>
      </c>
      <c r="N38" s="159">
        <v>0</v>
      </c>
      <c r="O38" s="159">
        <v>0</v>
      </c>
      <c r="P38" s="159">
        <v>0</v>
      </c>
      <c r="Q38" s="159">
        <v>0.74952069193491722</v>
      </c>
      <c r="R38" s="159">
        <v>0</v>
      </c>
      <c r="S38" s="159">
        <v>0</v>
      </c>
      <c r="T38" s="159">
        <v>0</v>
      </c>
      <c r="U38" s="159">
        <v>814.45814028429686</v>
      </c>
      <c r="V38" s="159">
        <v>0</v>
      </c>
      <c r="W38" s="163">
        <v>1173137.2390667882</v>
      </c>
      <c r="X38" s="159">
        <v>6347030.6990829809</v>
      </c>
      <c r="Y38" s="159">
        <v>0</v>
      </c>
      <c r="Z38" s="159">
        <v>0</v>
      </c>
      <c r="AA38" s="163">
        <v>6347030.6990829809</v>
      </c>
      <c r="AB38" s="159">
        <v>0</v>
      </c>
      <c r="AC38" s="159">
        <v>27491.18307020668</v>
      </c>
      <c r="AD38" s="163">
        <v>27491.18307020668</v>
      </c>
      <c r="AE38" s="159">
        <v>955519.70939099998</v>
      </c>
      <c r="AF38" s="163">
        <v>8503178.8306109756</v>
      </c>
      <c r="AG38" s="115" t="s">
        <v>191</v>
      </c>
      <c r="AH38" s="152" t="s">
        <v>57</v>
      </c>
      <c r="AI38" s="49"/>
      <c r="AK38">
        <v>6347030.6990829809</v>
      </c>
      <c r="AL38" s="49">
        <f t="shared" si="0"/>
        <v>0</v>
      </c>
    </row>
    <row r="39" spans="1:38" ht="15">
      <c r="A39" s="54" t="s">
        <v>59</v>
      </c>
      <c r="B39" s="51" t="s">
        <v>60</v>
      </c>
      <c r="C39" s="159">
        <v>9.2267567267293149</v>
      </c>
      <c r="D39" s="159">
        <v>20564.040907480605</v>
      </c>
      <c r="E39" s="159">
        <v>5611364.3044171054</v>
      </c>
      <c r="F39" s="159">
        <v>0.53949072869442127</v>
      </c>
      <c r="G39" s="159">
        <v>64.688321998422083</v>
      </c>
      <c r="H39" s="159">
        <v>3158305.9111055764</v>
      </c>
      <c r="I39" s="159">
        <v>6538.2329979797378</v>
      </c>
      <c r="J39" s="159">
        <v>46207.411123129416</v>
      </c>
      <c r="K39" s="159">
        <v>4578.8555425260965</v>
      </c>
      <c r="L39" s="159">
        <v>181.45437743107351</v>
      </c>
      <c r="M39" s="159">
        <v>3432.2733770648147</v>
      </c>
      <c r="N39" s="159">
        <v>497.0243029912034</v>
      </c>
      <c r="O39" s="159">
        <v>27786.480576888007</v>
      </c>
      <c r="P39" s="159">
        <v>43388.562257521742</v>
      </c>
      <c r="Q39" s="159">
        <v>5251.2214483208636</v>
      </c>
      <c r="R39" s="159">
        <v>23858.155671307457</v>
      </c>
      <c r="S39" s="159">
        <v>14103.749066685099</v>
      </c>
      <c r="T39" s="159">
        <v>972.71239890848949</v>
      </c>
      <c r="U39" s="159">
        <v>114527.73393401924</v>
      </c>
      <c r="V39" s="159">
        <v>0</v>
      </c>
      <c r="W39" s="163">
        <v>9081632.5780743863</v>
      </c>
      <c r="X39" s="159">
        <v>8769738.4745574296</v>
      </c>
      <c r="Y39" s="159">
        <v>0</v>
      </c>
      <c r="Z39" s="159">
        <v>0</v>
      </c>
      <c r="AA39" s="163">
        <v>8769738.4745574296</v>
      </c>
      <c r="AB39" s="159">
        <v>0</v>
      </c>
      <c r="AC39" s="159">
        <v>6003.1161649083551</v>
      </c>
      <c r="AD39" s="163">
        <v>6003.1161649083551</v>
      </c>
      <c r="AE39" s="159">
        <v>138653.52894319998</v>
      </c>
      <c r="AF39" s="163">
        <v>17996027.697739925</v>
      </c>
      <c r="AG39" s="115" t="s">
        <v>192</v>
      </c>
      <c r="AH39" s="152" t="s">
        <v>59</v>
      </c>
      <c r="AI39" s="49"/>
      <c r="AK39">
        <v>8769738.4745574296</v>
      </c>
      <c r="AL39" s="49">
        <f t="shared" si="0"/>
        <v>0</v>
      </c>
    </row>
    <row r="40" spans="1:38" ht="25.5">
      <c r="A40" s="54" t="s">
        <v>61</v>
      </c>
      <c r="B40" s="51" t="s">
        <v>62</v>
      </c>
      <c r="C40" s="159">
        <v>5372.3231131012217</v>
      </c>
      <c r="D40" s="159">
        <v>253757.85261817588</v>
      </c>
      <c r="E40" s="159">
        <v>14575660.111893967</v>
      </c>
      <c r="F40" s="159">
        <v>72382.586302619078</v>
      </c>
      <c r="G40" s="159">
        <v>48281.676644176237</v>
      </c>
      <c r="H40" s="159">
        <v>692287.26961213746</v>
      </c>
      <c r="I40" s="159">
        <v>1419259.4691287039</v>
      </c>
      <c r="J40" s="159">
        <v>647461.85430663836</v>
      </c>
      <c r="K40" s="159">
        <v>369995.17439356341</v>
      </c>
      <c r="L40" s="159">
        <v>229988.64160167941</v>
      </c>
      <c r="M40" s="159">
        <v>1234959.7893360602</v>
      </c>
      <c r="N40" s="159">
        <v>992856.3585115067</v>
      </c>
      <c r="O40" s="159">
        <v>1045735.086615873</v>
      </c>
      <c r="P40" s="159">
        <v>830864.15343744599</v>
      </c>
      <c r="Q40" s="159">
        <v>177897.62476991885</v>
      </c>
      <c r="R40" s="159">
        <v>879130.08856630244</v>
      </c>
      <c r="S40" s="159">
        <v>1288552.2391801202</v>
      </c>
      <c r="T40" s="159">
        <v>42724.270122754293</v>
      </c>
      <c r="U40" s="159">
        <v>177598.47803750943</v>
      </c>
      <c r="V40" s="159">
        <v>0</v>
      </c>
      <c r="W40" s="163">
        <v>24984765.048192255</v>
      </c>
      <c r="X40" s="159">
        <v>11934431.92347753</v>
      </c>
      <c r="Y40" s="159">
        <v>0</v>
      </c>
      <c r="Z40" s="159">
        <v>0</v>
      </c>
      <c r="AA40" s="163">
        <v>11934431.92347753</v>
      </c>
      <c r="AB40" s="159">
        <v>0</v>
      </c>
      <c r="AC40" s="159">
        <v>-2042725.2107786937</v>
      </c>
      <c r="AD40" s="163">
        <v>-2042725.2107786937</v>
      </c>
      <c r="AE40" s="159">
        <v>2940588.9307210003</v>
      </c>
      <c r="AF40" s="163">
        <v>37817060.691612095</v>
      </c>
      <c r="AG40" s="115" t="s">
        <v>193</v>
      </c>
      <c r="AH40" s="152" t="s">
        <v>61</v>
      </c>
      <c r="AI40" s="49"/>
      <c r="AK40">
        <v>11934431.92347753</v>
      </c>
      <c r="AL40" s="49">
        <f t="shared" si="0"/>
        <v>0</v>
      </c>
    </row>
    <row r="41" spans="1:38" ht="15">
      <c r="A41" s="54" t="s">
        <v>63</v>
      </c>
      <c r="B41" s="51" t="s">
        <v>64</v>
      </c>
      <c r="C41" s="159">
        <v>13873888.622555457</v>
      </c>
      <c r="D41" s="159">
        <v>2345773.8243708443</v>
      </c>
      <c r="E41" s="159">
        <v>33239160.488710459</v>
      </c>
      <c r="F41" s="159">
        <v>27224452.638523109</v>
      </c>
      <c r="G41" s="159">
        <v>294298.07680943963</v>
      </c>
      <c r="H41" s="159">
        <v>7022087.7370021241</v>
      </c>
      <c r="I41" s="159">
        <v>11734163.548924096</v>
      </c>
      <c r="J41" s="159">
        <v>22094902.709801797</v>
      </c>
      <c r="K41" s="159">
        <v>2760801.1818946851</v>
      </c>
      <c r="L41" s="159">
        <v>649085.14324674557</v>
      </c>
      <c r="M41" s="159">
        <v>366120.29398480977</v>
      </c>
      <c r="N41" s="159">
        <v>52479.265666325351</v>
      </c>
      <c r="O41" s="159">
        <v>351413.49359438819</v>
      </c>
      <c r="P41" s="159">
        <v>1364194.2680535619</v>
      </c>
      <c r="Q41" s="159">
        <v>599696.86343645491</v>
      </c>
      <c r="R41" s="159">
        <v>235798.11897732722</v>
      </c>
      <c r="S41" s="159">
        <v>590281.75042704458</v>
      </c>
      <c r="T41" s="159">
        <v>445409.84866807074</v>
      </c>
      <c r="U41" s="159">
        <v>413089.46620411193</v>
      </c>
      <c r="V41" s="159">
        <v>0</v>
      </c>
      <c r="W41" s="163">
        <v>125657097.34085083</v>
      </c>
      <c r="X41" s="159">
        <v>91503449.373892665</v>
      </c>
      <c r="Y41" s="159">
        <v>0</v>
      </c>
      <c r="Z41" s="159">
        <v>0</v>
      </c>
      <c r="AA41" s="163">
        <v>91503449.373892665</v>
      </c>
      <c r="AB41" s="159">
        <v>0</v>
      </c>
      <c r="AC41" s="159">
        <v>617017.54937285592</v>
      </c>
      <c r="AD41" s="163">
        <v>617017.54937285592</v>
      </c>
      <c r="AE41" s="159">
        <v>22662482.819794301</v>
      </c>
      <c r="AF41" s="163">
        <v>240440047.08391064</v>
      </c>
      <c r="AG41" s="115" t="s">
        <v>194</v>
      </c>
      <c r="AH41" s="152" t="s">
        <v>63</v>
      </c>
      <c r="AI41" s="49"/>
      <c r="AK41">
        <v>91503449.373892665</v>
      </c>
      <c r="AL41" s="49">
        <f t="shared" si="0"/>
        <v>0</v>
      </c>
    </row>
    <row r="42" spans="1:38" ht="15">
      <c r="A42" s="54">
        <v>34</v>
      </c>
      <c r="B42" s="51" t="s">
        <v>65</v>
      </c>
      <c r="C42" s="159">
        <v>19177571.199396998</v>
      </c>
      <c r="D42" s="159">
        <v>107717.15838276711</v>
      </c>
      <c r="E42" s="159">
        <v>20160790.188217871</v>
      </c>
      <c r="F42" s="159">
        <v>261.73115425607193</v>
      </c>
      <c r="G42" s="159">
        <v>162981.40472314169</v>
      </c>
      <c r="H42" s="159">
        <v>34759.363027877436</v>
      </c>
      <c r="I42" s="159">
        <v>38309.836269020336</v>
      </c>
      <c r="J42" s="159">
        <v>29751.89421255474</v>
      </c>
      <c r="K42" s="159">
        <v>220135.45357471154</v>
      </c>
      <c r="L42" s="159">
        <v>0</v>
      </c>
      <c r="M42" s="159">
        <v>24993.188646393523</v>
      </c>
      <c r="N42" s="159">
        <v>44070.093412658367</v>
      </c>
      <c r="O42" s="159">
        <v>0</v>
      </c>
      <c r="P42" s="159">
        <v>1035569.074274553</v>
      </c>
      <c r="Q42" s="159">
        <v>31069.714053000735</v>
      </c>
      <c r="R42" s="159">
        <v>158771.58037769943</v>
      </c>
      <c r="S42" s="159">
        <v>2318207.8689139206</v>
      </c>
      <c r="T42" s="159">
        <v>97241.942790224377</v>
      </c>
      <c r="U42" s="159">
        <v>617037.46182325925</v>
      </c>
      <c r="V42" s="159">
        <v>0</v>
      </c>
      <c r="W42" s="163">
        <v>44259239.153250903</v>
      </c>
      <c r="X42" s="159">
        <v>18861217.66114299</v>
      </c>
      <c r="Y42" s="159">
        <v>0</v>
      </c>
      <c r="Z42" s="159">
        <v>0</v>
      </c>
      <c r="AA42" s="163">
        <v>18861217.66114299</v>
      </c>
      <c r="AB42" s="159">
        <v>0</v>
      </c>
      <c r="AC42" s="159">
        <v>2565411.0475939377</v>
      </c>
      <c r="AD42" s="163">
        <v>2565411.0475939377</v>
      </c>
      <c r="AE42" s="159">
        <v>18964498.610820703</v>
      </c>
      <c r="AF42" s="163">
        <v>84650366.47280854</v>
      </c>
      <c r="AG42" s="115" t="s">
        <v>195</v>
      </c>
      <c r="AH42" s="152" t="s">
        <v>196</v>
      </c>
      <c r="AI42" s="49"/>
      <c r="AK42">
        <v>18861217.66114299</v>
      </c>
      <c r="AL42" s="49">
        <f t="shared" si="0"/>
        <v>0</v>
      </c>
    </row>
    <row r="43" spans="1:38" ht="15">
      <c r="A43" s="54" t="s">
        <v>66</v>
      </c>
      <c r="B43" s="51" t="s">
        <v>67</v>
      </c>
      <c r="C43" s="159">
        <v>105.69962399540836</v>
      </c>
      <c r="D43" s="159">
        <v>57259.566618106583</v>
      </c>
      <c r="E43" s="159">
        <v>11374001.180636782</v>
      </c>
      <c r="F43" s="159">
        <v>1945.6939459535381</v>
      </c>
      <c r="G43" s="159">
        <v>121419.1937201831</v>
      </c>
      <c r="H43" s="159">
        <v>18477.149720430367</v>
      </c>
      <c r="I43" s="159">
        <v>20364.486539645499</v>
      </c>
      <c r="J43" s="159">
        <v>15815.312938585452</v>
      </c>
      <c r="K43" s="159">
        <v>117018.13209904401</v>
      </c>
      <c r="L43" s="159">
        <v>0</v>
      </c>
      <c r="M43" s="159">
        <v>11294.588666601903</v>
      </c>
      <c r="N43" s="159">
        <v>23426.485506249617</v>
      </c>
      <c r="O43" s="159">
        <v>0</v>
      </c>
      <c r="P43" s="159">
        <v>496760.52822709084</v>
      </c>
      <c r="Q43" s="159">
        <v>594832.34625160613</v>
      </c>
      <c r="R43" s="159">
        <v>804429.91818954668</v>
      </c>
      <c r="S43" s="159">
        <v>2496624.1237143725</v>
      </c>
      <c r="T43" s="159">
        <v>68426.620419326253</v>
      </c>
      <c r="U43" s="159">
        <v>550125.24326805677</v>
      </c>
      <c r="V43" s="159">
        <v>0</v>
      </c>
      <c r="W43" s="163">
        <v>16772326.270085577</v>
      </c>
      <c r="X43" s="159">
        <v>41818565.378755257</v>
      </c>
      <c r="Y43" s="159">
        <v>0</v>
      </c>
      <c r="Z43" s="159">
        <v>0</v>
      </c>
      <c r="AA43" s="163">
        <v>41818565.378755257</v>
      </c>
      <c r="AB43" s="159">
        <v>0</v>
      </c>
      <c r="AC43" s="159">
        <v>176257.80740367289</v>
      </c>
      <c r="AD43" s="163">
        <v>176257.80740367289</v>
      </c>
      <c r="AE43" s="159">
        <v>9608407.0493976995</v>
      </c>
      <c r="AF43" s="163">
        <v>68375556.505642205</v>
      </c>
      <c r="AG43" s="115" t="s">
        <v>197</v>
      </c>
      <c r="AH43" s="152" t="s">
        <v>66</v>
      </c>
      <c r="AI43" s="49"/>
      <c r="AK43">
        <v>41818565.378755257</v>
      </c>
      <c r="AL43" s="49">
        <f t="shared" si="0"/>
        <v>0</v>
      </c>
    </row>
    <row r="44" spans="1:38" ht="15">
      <c r="A44" s="54" t="s">
        <v>68</v>
      </c>
      <c r="B44" s="51" t="s">
        <v>69</v>
      </c>
      <c r="C44" s="159">
        <v>35347.547606078995</v>
      </c>
      <c r="D44" s="159">
        <v>91989.432880439315</v>
      </c>
      <c r="E44" s="159">
        <v>14109821.706944088</v>
      </c>
      <c r="F44" s="159">
        <v>31989.334262483811</v>
      </c>
      <c r="G44" s="159">
        <v>4294.5922014138214</v>
      </c>
      <c r="H44" s="159">
        <v>62.155994271297139</v>
      </c>
      <c r="I44" s="159">
        <v>2175732.7444757</v>
      </c>
      <c r="J44" s="159">
        <v>102325.44732085208</v>
      </c>
      <c r="K44" s="159">
        <v>460311.38968015526</v>
      </c>
      <c r="L44" s="159">
        <v>9420.5548763191091</v>
      </c>
      <c r="M44" s="159">
        <v>10271.996625901109</v>
      </c>
      <c r="N44" s="159">
        <v>3351.0521127913589</v>
      </c>
      <c r="O44" s="159">
        <v>28741.129787679442</v>
      </c>
      <c r="P44" s="159">
        <v>90139.950876983072</v>
      </c>
      <c r="Q44" s="159">
        <v>4637.321068428224</v>
      </c>
      <c r="R44" s="159">
        <v>11843.969456042678</v>
      </c>
      <c r="S44" s="159">
        <v>107827.50364522924</v>
      </c>
      <c r="T44" s="159">
        <v>2055.7795792417946</v>
      </c>
      <c r="U44" s="159">
        <v>72708.344743342474</v>
      </c>
      <c r="V44" s="159">
        <v>0</v>
      </c>
      <c r="W44" s="163">
        <v>17352871.954137444</v>
      </c>
      <c r="X44" s="159">
        <v>8267333.533342002</v>
      </c>
      <c r="Y44" s="159">
        <v>0</v>
      </c>
      <c r="Z44" s="159">
        <v>0</v>
      </c>
      <c r="AA44" s="163">
        <v>8267333.533342002</v>
      </c>
      <c r="AB44" s="159">
        <v>0</v>
      </c>
      <c r="AC44" s="159">
        <v>203969.87951298087</v>
      </c>
      <c r="AD44" s="163">
        <v>203969.87951298087</v>
      </c>
      <c r="AE44" s="159">
        <v>5285684.3666236</v>
      </c>
      <c r="AF44" s="163">
        <v>31109859.733616017</v>
      </c>
      <c r="AG44" s="115" t="s">
        <v>198</v>
      </c>
      <c r="AH44" s="152" t="s">
        <v>68</v>
      </c>
      <c r="AI44" s="49"/>
      <c r="AK44">
        <v>8267333.533342002</v>
      </c>
      <c r="AL44" s="49">
        <f t="shared" si="0"/>
        <v>0</v>
      </c>
    </row>
    <row r="45" spans="1:38" ht="25.5">
      <c r="A45" s="54" t="s">
        <v>70</v>
      </c>
      <c r="B45" s="7" t="s">
        <v>71</v>
      </c>
      <c r="C45" s="159">
        <v>124.03175303526967</v>
      </c>
      <c r="D45" s="159">
        <v>36530.215470469688</v>
      </c>
      <c r="E45" s="159">
        <v>11903840.61028308</v>
      </c>
      <c r="F45" s="159">
        <v>34.783131781289093</v>
      </c>
      <c r="G45" s="159">
        <v>250.62124545341695</v>
      </c>
      <c r="H45" s="159">
        <v>23440840.680311128</v>
      </c>
      <c r="I45" s="159">
        <v>72213.724138390229</v>
      </c>
      <c r="J45" s="159">
        <v>1127.6273635584544</v>
      </c>
      <c r="K45" s="159">
        <v>232160.98816509545</v>
      </c>
      <c r="L45" s="159">
        <v>222.36901544945653</v>
      </c>
      <c r="M45" s="159">
        <v>34805.963012989516</v>
      </c>
      <c r="N45" s="159">
        <v>2553989.7948809443</v>
      </c>
      <c r="O45" s="159">
        <v>358982.25065971114</v>
      </c>
      <c r="P45" s="159">
        <v>583242.60694811121</v>
      </c>
      <c r="Q45" s="159">
        <v>91099.595882896407</v>
      </c>
      <c r="R45" s="159">
        <v>267471.06984518666</v>
      </c>
      <c r="S45" s="159">
        <v>806661.28805985663</v>
      </c>
      <c r="T45" s="159">
        <v>3003.4285111597906</v>
      </c>
      <c r="U45" s="159">
        <v>219501.10544483457</v>
      </c>
      <c r="V45" s="159">
        <v>0</v>
      </c>
      <c r="W45" s="163">
        <v>40606102.754123122</v>
      </c>
      <c r="X45" s="159">
        <v>18704135.203814246</v>
      </c>
      <c r="Y45" s="159">
        <v>0</v>
      </c>
      <c r="Z45" s="159">
        <v>0</v>
      </c>
      <c r="AA45" s="163">
        <v>18704135.203814246</v>
      </c>
      <c r="AB45" s="159">
        <v>0</v>
      </c>
      <c r="AC45" s="159">
        <v>447368.44676292338</v>
      </c>
      <c r="AD45" s="163">
        <v>447368.44676292338</v>
      </c>
      <c r="AE45" s="159">
        <v>8644075.5463541001</v>
      </c>
      <c r="AF45" s="163">
        <v>68401681.951054394</v>
      </c>
      <c r="AG45" s="115" t="s">
        <v>199</v>
      </c>
      <c r="AH45" s="152" t="s">
        <v>70</v>
      </c>
      <c r="AI45" s="49"/>
      <c r="AK45">
        <v>18704135.203814246</v>
      </c>
      <c r="AL45" s="49">
        <f t="shared" si="0"/>
        <v>0</v>
      </c>
    </row>
    <row r="46" spans="1:38" ht="15">
      <c r="A46" s="54" t="s">
        <v>72</v>
      </c>
      <c r="B46" s="51" t="s">
        <v>73</v>
      </c>
      <c r="C46" s="159">
        <v>28.707675240836366</v>
      </c>
      <c r="D46" s="159">
        <v>3686.3959884217184</v>
      </c>
      <c r="E46" s="159">
        <v>357308.46355597232</v>
      </c>
      <c r="F46" s="159">
        <v>93.90595902055253</v>
      </c>
      <c r="G46" s="159">
        <v>350.89529291453641</v>
      </c>
      <c r="H46" s="159">
        <v>16692.567068915829</v>
      </c>
      <c r="I46" s="159">
        <v>41835.483747175662</v>
      </c>
      <c r="J46" s="159">
        <v>107765.02162186097</v>
      </c>
      <c r="K46" s="159">
        <v>209964.51907576609</v>
      </c>
      <c r="L46" s="159">
        <v>4814.7097195866927</v>
      </c>
      <c r="M46" s="159">
        <v>4647.1081657867844</v>
      </c>
      <c r="N46" s="159">
        <v>1116.7451582175033</v>
      </c>
      <c r="O46" s="159">
        <v>84841.995704118191</v>
      </c>
      <c r="P46" s="159">
        <v>134995.56710220274</v>
      </c>
      <c r="Q46" s="159">
        <v>34493.752740342134</v>
      </c>
      <c r="R46" s="159">
        <v>23909.927893950204</v>
      </c>
      <c r="S46" s="159">
        <v>30953.862685703683</v>
      </c>
      <c r="T46" s="159">
        <v>4975.5958766158201</v>
      </c>
      <c r="U46" s="159">
        <v>261501.5555067425</v>
      </c>
      <c r="V46" s="159">
        <v>0</v>
      </c>
      <c r="W46" s="163">
        <v>1323976.7805385548</v>
      </c>
      <c r="X46" s="159">
        <v>12891436.686840577</v>
      </c>
      <c r="Y46" s="159">
        <v>0</v>
      </c>
      <c r="Z46" s="159">
        <v>0</v>
      </c>
      <c r="AA46" s="163">
        <v>12891436.686840577</v>
      </c>
      <c r="AB46" s="159">
        <v>8180391.477261126</v>
      </c>
      <c r="AC46" s="159">
        <v>916640.05669814488</v>
      </c>
      <c r="AD46" s="163">
        <v>9097031.5339592714</v>
      </c>
      <c r="AE46" s="159">
        <v>2469361.3057050998</v>
      </c>
      <c r="AF46" s="163">
        <v>25781806.307043504</v>
      </c>
      <c r="AG46" s="115" t="s">
        <v>200</v>
      </c>
      <c r="AH46" s="152" t="s">
        <v>72</v>
      </c>
      <c r="AI46" s="49"/>
      <c r="AK46">
        <v>12891436.686840577</v>
      </c>
      <c r="AL46" s="49">
        <f t="shared" si="0"/>
        <v>0</v>
      </c>
    </row>
    <row r="47" spans="1:38" ht="15">
      <c r="A47" s="54" t="s">
        <v>74</v>
      </c>
      <c r="B47" s="51" t="s">
        <v>75</v>
      </c>
      <c r="C47" s="159">
        <v>0</v>
      </c>
      <c r="D47" s="159">
        <v>0</v>
      </c>
      <c r="E47" s="159">
        <v>9060878.8499637395</v>
      </c>
      <c r="F47" s="159">
        <v>0</v>
      </c>
      <c r="G47" s="159">
        <v>5.61799389628034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59">
        <v>0</v>
      </c>
      <c r="W47" s="163">
        <v>9060884.4679576363</v>
      </c>
      <c r="X47" s="159">
        <v>1705265.9624558538</v>
      </c>
      <c r="Y47" s="159">
        <v>0</v>
      </c>
      <c r="Z47" s="159">
        <v>0</v>
      </c>
      <c r="AA47" s="163">
        <v>1705265.9624558538</v>
      </c>
      <c r="AB47" s="159">
        <v>0</v>
      </c>
      <c r="AC47" s="159">
        <v>-817171.0741651525</v>
      </c>
      <c r="AD47" s="163">
        <v>-817171.0741651525</v>
      </c>
      <c r="AE47" s="159">
        <v>1610064.3908086</v>
      </c>
      <c r="AF47" s="163">
        <v>11559043.747056939</v>
      </c>
      <c r="AG47" s="115" t="s">
        <v>201</v>
      </c>
      <c r="AH47" s="152" t="s">
        <v>74</v>
      </c>
      <c r="AI47" s="49"/>
      <c r="AK47">
        <v>1705265.9624558538</v>
      </c>
      <c r="AL47" s="49">
        <f t="shared" si="0"/>
        <v>0</v>
      </c>
    </row>
    <row r="48" spans="1:38" ht="15">
      <c r="A48" s="54" t="s">
        <v>76</v>
      </c>
      <c r="B48" s="51" t="s">
        <v>77</v>
      </c>
      <c r="C48" s="159">
        <v>318.12148500615524</v>
      </c>
      <c r="D48" s="159">
        <v>564625.28370718192</v>
      </c>
      <c r="E48" s="159">
        <v>79867426.625809014</v>
      </c>
      <c r="F48" s="159">
        <v>1689.4495995924417</v>
      </c>
      <c r="G48" s="159">
        <v>51598.021859722867</v>
      </c>
      <c r="H48" s="159">
        <v>13808959.539388739</v>
      </c>
      <c r="I48" s="159">
        <v>317202.88033761038</v>
      </c>
      <c r="J48" s="159">
        <v>769323.01192868419</v>
      </c>
      <c r="K48" s="159">
        <v>87120.945834781363</v>
      </c>
      <c r="L48" s="159">
        <v>3100317.7828731458</v>
      </c>
      <c r="M48" s="159">
        <v>62352.54001813932</v>
      </c>
      <c r="N48" s="159">
        <v>47190.801180957169</v>
      </c>
      <c r="O48" s="159">
        <v>1120748.4984709697</v>
      </c>
      <c r="P48" s="159">
        <v>1496104.9918347576</v>
      </c>
      <c r="Q48" s="159">
        <v>95980.958788280026</v>
      </c>
      <c r="R48" s="159">
        <v>144928.20949842827</v>
      </c>
      <c r="S48" s="159">
        <v>61864.073863717167</v>
      </c>
      <c r="T48" s="159">
        <v>16618.577210228555</v>
      </c>
      <c r="U48" s="159">
        <v>98239.435093534295</v>
      </c>
      <c r="V48" s="159">
        <v>0</v>
      </c>
      <c r="W48" s="163">
        <v>101712609.7487825</v>
      </c>
      <c r="X48" s="159">
        <v>54128802.291105658</v>
      </c>
      <c r="Y48" s="159">
        <v>0</v>
      </c>
      <c r="Z48" s="159">
        <v>0</v>
      </c>
      <c r="AA48" s="163">
        <v>54128802.291105658</v>
      </c>
      <c r="AB48" s="159">
        <v>0</v>
      </c>
      <c r="AC48" s="159">
        <v>68351.500218368587</v>
      </c>
      <c r="AD48" s="163">
        <v>68351.500218368587</v>
      </c>
      <c r="AE48" s="159">
        <v>25942241.9388148</v>
      </c>
      <c r="AF48" s="163">
        <v>181852005.47892129</v>
      </c>
      <c r="AG48" s="115" t="s">
        <v>202</v>
      </c>
      <c r="AH48" s="152" t="s">
        <v>76</v>
      </c>
      <c r="AI48" s="49"/>
      <c r="AK48">
        <v>54128802.291105658</v>
      </c>
      <c r="AL48" s="49">
        <f t="shared" si="0"/>
        <v>0</v>
      </c>
    </row>
    <row r="49" spans="1:38" ht="15">
      <c r="A49" s="54" t="s">
        <v>78</v>
      </c>
      <c r="B49" s="51" t="s">
        <v>79</v>
      </c>
      <c r="C49" s="159">
        <v>55.972321323819486</v>
      </c>
      <c r="D49" s="159">
        <v>72355.863062811201</v>
      </c>
      <c r="E49" s="159">
        <v>3971775.4844860141</v>
      </c>
      <c r="F49" s="159">
        <v>93.3227900449467</v>
      </c>
      <c r="G49" s="159">
        <v>188.40244795236455</v>
      </c>
      <c r="H49" s="159">
        <v>3381654.7782538971</v>
      </c>
      <c r="I49" s="159">
        <v>66710.988957979862</v>
      </c>
      <c r="J49" s="159">
        <v>9846.6045714410338</v>
      </c>
      <c r="K49" s="159">
        <v>72902.756988079767</v>
      </c>
      <c r="L49" s="159">
        <v>7817.8654583874213</v>
      </c>
      <c r="M49" s="159">
        <v>7799.3692707701948</v>
      </c>
      <c r="N49" s="159">
        <v>25639.093146107563</v>
      </c>
      <c r="O49" s="159">
        <v>153471.35648544729</v>
      </c>
      <c r="P49" s="159">
        <v>263194.55787066161</v>
      </c>
      <c r="Q49" s="159">
        <v>5673.1836345159618</v>
      </c>
      <c r="R49" s="159">
        <v>145333.12812534446</v>
      </c>
      <c r="S49" s="159">
        <v>53686.523347335286</v>
      </c>
      <c r="T49" s="159">
        <v>5059.9952835483173</v>
      </c>
      <c r="U49" s="159">
        <v>106871.81156034504</v>
      </c>
      <c r="V49" s="159">
        <v>0</v>
      </c>
      <c r="W49" s="163">
        <v>8350131.0580620067</v>
      </c>
      <c r="X49" s="159">
        <v>4703996.8935193578</v>
      </c>
      <c r="Y49" s="159">
        <v>0</v>
      </c>
      <c r="Z49" s="159">
        <v>0</v>
      </c>
      <c r="AA49" s="163">
        <v>4703996.8935193578</v>
      </c>
      <c r="AB49" s="159">
        <v>10558788.691323107</v>
      </c>
      <c r="AC49" s="159">
        <v>780919.23837815435</v>
      </c>
      <c r="AD49" s="163">
        <v>11339707.929701261</v>
      </c>
      <c r="AE49" s="159">
        <v>2247474.3559030001</v>
      </c>
      <c r="AF49" s="163">
        <v>26641310.237185627</v>
      </c>
      <c r="AG49" s="115" t="s">
        <v>203</v>
      </c>
      <c r="AH49" s="152" t="s">
        <v>78</v>
      </c>
      <c r="AI49" s="49"/>
      <c r="AK49">
        <v>4703996.8935193578</v>
      </c>
      <c r="AL49" s="49">
        <f t="shared" si="0"/>
        <v>0</v>
      </c>
    </row>
    <row r="50" spans="1:38" ht="15">
      <c r="A50" s="54" t="s">
        <v>80</v>
      </c>
      <c r="B50" s="51" t="s">
        <v>81</v>
      </c>
      <c r="C50" s="159">
        <v>11745.909181818888</v>
      </c>
      <c r="D50" s="159">
        <v>508058.31517983548</v>
      </c>
      <c r="E50" s="159">
        <v>4902971.8655938841</v>
      </c>
      <c r="F50" s="159">
        <v>1503214.092127139</v>
      </c>
      <c r="G50" s="159">
        <v>130542.49367681287</v>
      </c>
      <c r="H50" s="159">
        <v>2649165.0531820012</v>
      </c>
      <c r="I50" s="159">
        <v>813330.13793751167</v>
      </c>
      <c r="J50" s="159">
        <v>2835895.0609905613</v>
      </c>
      <c r="K50" s="159">
        <v>521439.41286151926</v>
      </c>
      <c r="L50" s="159">
        <v>419624.74827459193</v>
      </c>
      <c r="M50" s="159">
        <v>116407.10283256268</v>
      </c>
      <c r="N50" s="159">
        <v>727366.26939173532</v>
      </c>
      <c r="O50" s="159">
        <v>61132.926659853409</v>
      </c>
      <c r="P50" s="159">
        <v>169725.50094148127</v>
      </c>
      <c r="Q50" s="159">
        <v>593657.25197754044</v>
      </c>
      <c r="R50" s="159">
        <v>125646.16066879639</v>
      </c>
      <c r="S50" s="159">
        <v>481111.18430381361</v>
      </c>
      <c r="T50" s="159">
        <v>69375.720098955178</v>
      </c>
      <c r="U50" s="159">
        <v>470382.96937026904</v>
      </c>
      <c r="V50" s="159">
        <v>0</v>
      </c>
      <c r="W50" s="163">
        <v>17110792.175250687</v>
      </c>
      <c r="X50" s="159">
        <v>4599811.1478759879</v>
      </c>
      <c r="Y50" s="159">
        <v>0</v>
      </c>
      <c r="Z50" s="159">
        <v>0</v>
      </c>
      <c r="AA50" s="163">
        <v>4599811.1478759879</v>
      </c>
      <c r="AB50" s="159">
        <v>15394623.240971614</v>
      </c>
      <c r="AC50" s="159">
        <v>604800.91929173691</v>
      </c>
      <c r="AD50" s="163">
        <v>15999424.16026335</v>
      </c>
      <c r="AE50" s="159">
        <v>792151.05734010006</v>
      </c>
      <c r="AF50" s="163">
        <v>38502178.540730126</v>
      </c>
      <c r="AG50" s="115" t="s">
        <v>204</v>
      </c>
      <c r="AH50" s="152" t="s">
        <v>80</v>
      </c>
      <c r="AI50" s="49"/>
      <c r="AK50">
        <v>4599811.1478759879</v>
      </c>
      <c r="AL50" s="49">
        <f t="shared" si="0"/>
        <v>0</v>
      </c>
    </row>
    <row r="51" spans="1:38" ht="15">
      <c r="A51" s="54" t="s">
        <v>82</v>
      </c>
      <c r="B51" s="51" t="s">
        <v>83</v>
      </c>
      <c r="C51" s="159">
        <v>0</v>
      </c>
      <c r="D51" s="159">
        <v>0</v>
      </c>
      <c r="E51" s="159">
        <v>0</v>
      </c>
      <c r="F51" s="159">
        <v>0</v>
      </c>
      <c r="G51" s="159">
        <v>1.1372793216481976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59">
        <v>0</v>
      </c>
      <c r="Q51" s="159">
        <v>707.90597278852829</v>
      </c>
      <c r="R51" s="159">
        <v>330.96589373885354</v>
      </c>
      <c r="S51" s="159">
        <v>361.18434922100153</v>
      </c>
      <c r="T51" s="159">
        <v>70.931693666352274</v>
      </c>
      <c r="U51" s="159">
        <v>0</v>
      </c>
      <c r="V51" s="159">
        <v>0</v>
      </c>
      <c r="W51" s="163">
        <v>1472.1251887363837</v>
      </c>
      <c r="X51" s="159">
        <v>2662614.9994264352</v>
      </c>
      <c r="Y51" s="159">
        <v>0</v>
      </c>
      <c r="Z51" s="159">
        <v>0</v>
      </c>
      <c r="AA51" s="163">
        <v>2662614.9994264352</v>
      </c>
      <c r="AB51" s="159">
        <v>23605663.346017301</v>
      </c>
      <c r="AC51" s="159">
        <v>103271.97024219943</v>
      </c>
      <c r="AD51" s="163">
        <v>23708935.3162595</v>
      </c>
      <c r="AE51" s="159">
        <v>1805332.9944583001</v>
      </c>
      <c r="AF51" s="163">
        <v>28178355.435332973</v>
      </c>
      <c r="AG51" s="115" t="s">
        <v>205</v>
      </c>
      <c r="AH51" s="152" t="s">
        <v>82</v>
      </c>
      <c r="AI51" s="49"/>
      <c r="AK51">
        <v>2662614.9994264352</v>
      </c>
      <c r="AL51" s="49">
        <f t="shared" si="0"/>
        <v>0</v>
      </c>
    </row>
    <row r="52" spans="1:38" ht="15">
      <c r="A52" s="54" t="s">
        <v>84</v>
      </c>
      <c r="B52" s="51" t="s">
        <v>85</v>
      </c>
      <c r="C52" s="159">
        <v>1.6457873798012619</v>
      </c>
      <c r="D52" s="159">
        <v>296.22636578673342</v>
      </c>
      <c r="E52" s="159">
        <v>51869.199179851392</v>
      </c>
      <c r="F52" s="159">
        <v>9507.8609102465998</v>
      </c>
      <c r="G52" s="159">
        <v>31.979267638380147</v>
      </c>
      <c r="H52" s="159">
        <v>440.51968199224228</v>
      </c>
      <c r="I52" s="159">
        <v>1349.0147776632282</v>
      </c>
      <c r="J52" s="159">
        <v>21091.601510748787</v>
      </c>
      <c r="K52" s="159">
        <v>2128.9065924607085</v>
      </c>
      <c r="L52" s="159">
        <v>19347.538639775586</v>
      </c>
      <c r="M52" s="159">
        <v>2601.497081784858</v>
      </c>
      <c r="N52" s="159">
        <v>1.5917404174137444</v>
      </c>
      <c r="O52" s="159">
        <v>27867.339710482036</v>
      </c>
      <c r="P52" s="159">
        <v>7760.0667501586422</v>
      </c>
      <c r="Q52" s="159">
        <v>2987.4747034820525</v>
      </c>
      <c r="R52" s="159">
        <v>15189.021115606191</v>
      </c>
      <c r="S52" s="159">
        <v>2470.0145422194159</v>
      </c>
      <c r="T52" s="159">
        <v>1672.5134748664943</v>
      </c>
      <c r="U52" s="159">
        <v>149929.96226591867</v>
      </c>
      <c r="V52" s="159">
        <v>0</v>
      </c>
      <c r="W52" s="163">
        <v>316543.97409847926</v>
      </c>
      <c r="X52" s="159">
        <v>1063954.1316010682</v>
      </c>
      <c r="Y52" s="159">
        <v>0</v>
      </c>
      <c r="Z52" s="159">
        <v>0</v>
      </c>
      <c r="AA52" s="163">
        <v>1063954.1316010682</v>
      </c>
      <c r="AB52" s="159">
        <v>12558088.969797369</v>
      </c>
      <c r="AC52" s="159">
        <v>-584.845489631909</v>
      </c>
      <c r="AD52" s="163">
        <v>12557504.124307737</v>
      </c>
      <c r="AE52" s="159">
        <v>181629.24911590002</v>
      </c>
      <c r="AF52" s="163">
        <v>14119631.479123184</v>
      </c>
      <c r="AG52" s="115" t="s">
        <v>206</v>
      </c>
      <c r="AH52" s="152" t="s">
        <v>84</v>
      </c>
      <c r="AI52" s="49"/>
      <c r="AK52">
        <v>1063954.1316010682</v>
      </c>
      <c r="AL52" s="49">
        <f t="shared" si="0"/>
        <v>0</v>
      </c>
    </row>
    <row r="53" spans="1:38" ht="15">
      <c r="A53" s="54" t="s">
        <v>86</v>
      </c>
      <c r="B53" s="51" t="s">
        <v>87</v>
      </c>
      <c r="C53" s="159">
        <v>24.987976614110817</v>
      </c>
      <c r="D53" s="159">
        <v>21668.052197348308</v>
      </c>
      <c r="E53" s="159">
        <v>1332284.0213372319</v>
      </c>
      <c r="F53" s="159">
        <v>453.21597457539366</v>
      </c>
      <c r="G53" s="159">
        <v>2337.3698831950624</v>
      </c>
      <c r="H53" s="159">
        <v>227907.39522911084</v>
      </c>
      <c r="I53" s="159">
        <v>12408.285405554678</v>
      </c>
      <c r="J53" s="159">
        <v>140186.52590156707</v>
      </c>
      <c r="K53" s="159">
        <v>3269.1060939413783</v>
      </c>
      <c r="L53" s="159">
        <v>503495.61880064884</v>
      </c>
      <c r="M53" s="159">
        <v>4537.4508808680994</v>
      </c>
      <c r="N53" s="159">
        <v>3344.3178469812456</v>
      </c>
      <c r="O53" s="159">
        <v>75733.116114662786</v>
      </c>
      <c r="P53" s="159">
        <v>117505.68964732681</v>
      </c>
      <c r="Q53" s="159">
        <v>30522.120245211747</v>
      </c>
      <c r="R53" s="159">
        <v>15188.005464711474</v>
      </c>
      <c r="S53" s="159">
        <v>10514.276670993693</v>
      </c>
      <c r="T53" s="159">
        <v>255.70321068912099</v>
      </c>
      <c r="U53" s="159">
        <v>14246.745296442885</v>
      </c>
      <c r="V53" s="159">
        <v>0</v>
      </c>
      <c r="W53" s="163">
        <v>2515882.0041776756</v>
      </c>
      <c r="X53" s="159">
        <v>10462606.082949763</v>
      </c>
      <c r="Y53" s="159">
        <v>0</v>
      </c>
      <c r="Z53" s="159">
        <v>0</v>
      </c>
      <c r="AA53" s="163">
        <v>10462606.082949763</v>
      </c>
      <c r="AB53" s="159">
        <v>8781879.8760219719</v>
      </c>
      <c r="AC53" s="159">
        <v>101049.35182978952</v>
      </c>
      <c r="AD53" s="163">
        <v>8882929.2278517615</v>
      </c>
      <c r="AE53" s="159">
        <v>6673320.4888515994</v>
      </c>
      <c r="AF53" s="163">
        <v>28534737.803830799</v>
      </c>
      <c r="AG53" s="115" t="s">
        <v>207</v>
      </c>
      <c r="AH53" s="152" t="s">
        <v>86</v>
      </c>
      <c r="AI53" s="49"/>
      <c r="AK53">
        <v>10462606.082949763</v>
      </c>
      <c r="AL53" s="49">
        <f t="shared" si="0"/>
        <v>0</v>
      </c>
    </row>
    <row r="54" spans="1:38" ht="15">
      <c r="A54" s="54" t="s">
        <v>88</v>
      </c>
      <c r="B54" s="51" t="s">
        <v>89</v>
      </c>
      <c r="C54" s="159">
        <v>9.5243798782284017</v>
      </c>
      <c r="D54" s="159">
        <v>263.86534594274315</v>
      </c>
      <c r="E54" s="159">
        <v>256771.78089422567</v>
      </c>
      <c r="F54" s="159">
        <v>0.61744736133899425</v>
      </c>
      <c r="G54" s="159">
        <v>12.124350979559541</v>
      </c>
      <c r="H54" s="159">
        <v>328.63270312590538</v>
      </c>
      <c r="I54" s="159">
        <v>8729.0883459836878</v>
      </c>
      <c r="J54" s="159">
        <v>3708.0118892726059</v>
      </c>
      <c r="K54" s="159">
        <v>808.97089188909274</v>
      </c>
      <c r="L54" s="159">
        <v>526984.71273498365</v>
      </c>
      <c r="M54" s="159">
        <v>327.11158002640661</v>
      </c>
      <c r="N54" s="159">
        <v>0.8824688583828314</v>
      </c>
      <c r="O54" s="159">
        <v>30102.072658009583</v>
      </c>
      <c r="P54" s="159">
        <v>44789.415110708156</v>
      </c>
      <c r="Q54" s="159">
        <v>1655.4060371090104</v>
      </c>
      <c r="R54" s="159">
        <v>5797.7407699690884</v>
      </c>
      <c r="S54" s="159">
        <v>877.84246963413045</v>
      </c>
      <c r="T54" s="159">
        <v>18410.237306570471</v>
      </c>
      <c r="U54" s="159">
        <v>73302.874230587957</v>
      </c>
      <c r="V54" s="159">
        <v>0</v>
      </c>
      <c r="W54" s="163">
        <v>972880.91161511571</v>
      </c>
      <c r="X54" s="159">
        <v>2854351.2458077837</v>
      </c>
      <c r="Y54" s="159">
        <v>0</v>
      </c>
      <c r="Z54" s="159">
        <v>0</v>
      </c>
      <c r="AA54" s="163">
        <v>2854351.2458077837</v>
      </c>
      <c r="AB54" s="159">
        <v>7235811.2962936722</v>
      </c>
      <c r="AC54" s="159">
        <v>28322.834656906078</v>
      </c>
      <c r="AD54" s="163">
        <v>7264134.1309505785</v>
      </c>
      <c r="AE54" s="159">
        <v>526648.1902673</v>
      </c>
      <c r="AF54" s="163">
        <v>11618014.478640776</v>
      </c>
      <c r="AG54" s="115" t="s">
        <v>208</v>
      </c>
      <c r="AH54" s="152" t="s">
        <v>88</v>
      </c>
      <c r="AI54" s="49"/>
      <c r="AK54">
        <v>2854351.2458077837</v>
      </c>
      <c r="AL54" s="49">
        <f t="shared" si="0"/>
        <v>0</v>
      </c>
    </row>
    <row r="55" spans="1:38" ht="25.5">
      <c r="A55" s="54" t="s">
        <v>90</v>
      </c>
      <c r="B55" s="7" t="s">
        <v>91</v>
      </c>
      <c r="C55" s="159">
        <v>18.170243276433801</v>
      </c>
      <c r="D55" s="159">
        <v>63134.810523531545</v>
      </c>
      <c r="E55" s="159">
        <v>576503.65609104349</v>
      </c>
      <c r="F55" s="159">
        <v>185.89283173497694</v>
      </c>
      <c r="G55" s="159">
        <v>1753.4559356705502</v>
      </c>
      <c r="H55" s="159">
        <v>8752.0997701122396</v>
      </c>
      <c r="I55" s="159">
        <v>5997.3894006577739</v>
      </c>
      <c r="J55" s="159">
        <v>548.56989079476261</v>
      </c>
      <c r="K55" s="159">
        <v>581.31686909428709</v>
      </c>
      <c r="L55" s="159">
        <v>815.76190223508252</v>
      </c>
      <c r="M55" s="159">
        <v>836.60881682813192</v>
      </c>
      <c r="N55" s="159">
        <v>5.2269379232119571E-2</v>
      </c>
      <c r="O55" s="159">
        <v>55077.671371242192</v>
      </c>
      <c r="P55" s="159">
        <v>92917.281529724816</v>
      </c>
      <c r="Q55" s="159">
        <v>5956.2096798132388</v>
      </c>
      <c r="R55" s="159">
        <v>15183.989455279852</v>
      </c>
      <c r="S55" s="159">
        <v>255700.35544678918</v>
      </c>
      <c r="T55" s="159">
        <v>3113.5239753828232</v>
      </c>
      <c r="U55" s="159">
        <v>18135.173410839972</v>
      </c>
      <c r="V55" s="159">
        <v>0</v>
      </c>
      <c r="W55" s="163">
        <v>1105211.9894134304</v>
      </c>
      <c r="X55" s="159">
        <v>1459817.0503186374</v>
      </c>
      <c r="Y55" s="159">
        <v>0</v>
      </c>
      <c r="Z55" s="159">
        <v>0</v>
      </c>
      <c r="AA55" s="163">
        <v>1459817.0503186374</v>
      </c>
      <c r="AB55" s="159">
        <v>8070827.8182039848</v>
      </c>
      <c r="AC55" s="159">
        <v>-473777.68605190323</v>
      </c>
      <c r="AD55" s="163">
        <v>7597050.1321520815</v>
      </c>
      <c r="AE55" s="159">
        <v>511650.89742449997</v>
      </c>
      <c r="AF55" s="163">
        <v>10673730.06930865</v>
      </c>
      <c r="AG55" s="115" t="s">
        <v>209</v>
      </c>
      <c r="AH55" s="152" t="s">
        <v>90</v>
      </c>
      <c r="AI55" s="49"/>
      <c r="AK55">
        <v>1459817.0503186374</v>
      </c>
      <c r="AL55" s="49">
        <f t="shared" si="0"/>
        <v>0</v>
      </c>
    </row>
    <row r="56" spans="1:38" ht="15">
      <c r="A56" s="54" t="s">
        <v>92</v>
      </c>
      <c r="B56" s="51" t="s">
        <v>93</v>
      </c>
      <c r="C56" s="159">
        <v>33.826943456196965</v>
      </c>
      <c r="D56" s="159">
        <v>103787.80163709928</v>
      </c>
      <c r="E56" s="159">
        <v>2911935.2363566067</v>
      </c>
      <c r="F56" s="159">
        <v>35.786532891889742</v>
      </c>
      <c r="G56" s="159">
        <v>1129.6060469140689</v>
      </c>
      <c r="H56" s="159">
        <v>28182.695062973413</v>
      </c>
      <c r="I56" s="159">
        <v>380596.96777685103</v>
      </c>
      <c r="J56" s="159">
        <v>1002681.2730266554</v>
      </c>
      <c r="K56" s="159">
        <v>20775.331172826052</v>
      </c>
      <c r="L56" s="159">
        <v>50343.807903094486</v>
      </c>
      <c r="M56" s="159">
        <v>66494.554690248653</v>
      </c>
      <c r="N56" s="159">
        <v>68.294863465797988</v>
      </c>
      <c r="O56" s="159">
        <v>29922.812725832504</v>
      </c>
      <c r="P56" s="159">
        <v>159004.93134019963</v>
      </c>
      <c r="Q56" s="159">
        <v>166712.42990053399</v>
      </c>
      <c r="R56" s="159">
        <v>7551.8535911118288</v>
      </c>
      <c r="S56" s="159">
        <v>32929.298029537167</v>
      </c>
      <c r="T56" s="159">
        <v>5974.2600835831599</v>
      </c>
      <c r="U56" s="159">
        <v>184051.61742649469</v>
      </c>
      <c r="V56" s="159">
        <v>0</v>
      </c>
      <c r="W56" s="163">
        <v>5152212.3851103764</v>
      </c>
      <c r="X56" s="159">
        <v>13727076.548564726</v>
      </c>
      <c r="Y56" s="159">
        <v>0</v>
      </c>
      <c r="Z56" s="159">
        <v>0</v>
      </c>
      <c r="AA56" s="163">
        <v>13727076.548564726</v>
      </c>
      <c r="AB56" s="159">
        <v>30714431.243211742</v>
      </c>
      <c r="AC56" s="159">
        <v>331094.36966844543</v>
      </c>
      <c r="AD56" s="163">
        <v>31045525.612880189</v>
      </c>
      <c r="AE56" s="159">
        <v>1185918.6435632999</v>
      </c>
      <c r="AF56" s="163">
        <v>51110733.190118596</v>
      </c>
      <c r="AG56" s="115" t="s">
        <v>210</v>
      </c>
      <c r="AH56" s="152" t="s">
        <v>92</v>
      </c>
      <c r="AI56" s="49"/>
      <c r="AK56">
        <v>13727076.548564726</v>
      </c>
      <c r="AL56" s="49">
        <f t="shared" si="0"/>
        <v>0</v>
      </c>
    </row>
    <row r="57" spans="1:38" ht="15">
      <c r="A57" s="54">
        <v>5</v>
      </c>
      <c r="B57" s="51" t="s">
        <v>94</v>
      </c>
      <c r="C57" s="159">
        <v>2.6185237604539147</v>
      </c>
      <c r="D57" s="159">
        <v>46351.977056830299</v>
      </c>
      <c r="E57" s="159">
        <v>330148.79170323198</v>
      </c>
      <c r="F57" s="159">
        <v>7.8029163763593727</v>
      </c>
      <c r="G57" s="159">
        <v>24853.827425642707</v>
      </c>
      <c r="H57" s="159">
        <v>27627436.558428384</v>
      </c>
      <c r="I57" s="159">
        <v>67051.32856111716</v>
      </c>
      <c r="J57" s="159">
        <v>153615.58576751489</v>
      </c>
      <c r="K57" s="159">
        <v>90717.714692282854</v>
      </c>
      <c r="L57" s="159">
        <v>134145.25000668498</v>
      </c>
      <c r="M57" s="159">
        <v>497381.13746649923</v>
      </c>
      <c r="N57" s="159">
        <v>1248016.7443800818</v>
      </c>
      <c r="O57" s="159">
        <v>10153.252977254315</v>
      </c>
      <c r="P57" s="159">
        <v>12315.592270547219</v>
      </c>
      <c r="Q57" s="159">
        <v>442.00557776739538</v>
      </c>
      <c r="R57" s="159">
        <v>26272.808417230972</v>
      </c>
      <c r="S57" s="159">
        <v>54125.060032219873</v>
      </c>
      <c r="T57" s="159">
        <v>4242.5555215120185</v>
      </c>
      <c r="U57" s="159">
        <v>28384.525919588556</v>
      </c>
      <c r="V57" s="159">
        <v>0</v>
      </c>
      <c r="W57" s="163">
        <v>30355665.137644526</v>
      </c>
      <c r="X57" s="159">
        <v>12662720.71075202</v>
      </c>
      <c r="Y57" s="159">
        <v>0</v>
      </c>
      <c r="Z57" s="159">
        <v>0</v>
      </c>
      <c r="AA57" s="163">
        <v>12662720.71075202</v>
      </c>
      <c r="AB57" s="159">
        <v>168266487.25669926</v>
      </c>
      <c r="AC57" s="159">
        <v>0</v>
      </c>
      <c r="AD57" s="163">
        <v>168266487.25669926</v>
      </c>
      <c r="AE57" s="159">
        <v>3634716</v>
      </c>
      <c r="AF57" s="163">
        <v>214919589.1050958</v>
      </c>
      <c r="AG57" s="115" t="s">
        <v>211</v>
      </c>
      <c r="AH57" s="152" t="s">
        <v>212</v>
      </c>
      <c r="AI57" s="49"/>
      <c r="AK57">
        <v>12662720.71075202</v>
      </c>
      <c r="AL57" s="49">
        <f t="shared" si="0"/>
        <v>0</v>
      </c>
    </row>
    <row r="58" spans="1:38" ht="15">
      <c r="A58" s="54" t="s">
        <v>316</v>
      </c>
      <c r="B58" s="51" t="s">
        <v>317</v>
      </c>
      <c r="C58" s="159">
        <v>52.915451901395386</v>
      </c>
      <c r="D58" s="159">
        <v>10029.852062291646</v>
      </c>
      <c r="E58" s="159">
        <v>2407059.3404170815</v>
      </c>
      <c r="F58" s="159">
        <v>5520.7441056364814</v>
      </c>
      <c r="G58" s="159">
        <v>123492.64330121888</v>
      </c>
      <c r="H58" s="159">
        <v>3234876.9760352718</v>
      </c>
      <c r="I58" s="159">
        <v>589064.86870494252</v>
      </c>
      <c r="J58" s="159">
        <v>4572.6200293313432</v>
      </c>
      <c r="K58" s="159">
        <v>0</v>
      </c>
      <c r="L58" s="159">
        <v>368207.71829655691</v>
      </c>
      <c r="M58" s="159">
        <v>213084.57677776201</v>
      </c>
      <c r="N58" s="159">
        <v>10.040904390410974</v>
      </c>
      <c r="O58" s="159">
        <v>84781.484856568713</v>
      </c>
      <c r="P58" s="159">
        <v>248765.717462272</v>
      </c>
      <c r="Q58" s="159">
        <v>361.43774924576451</v>
      </c>
      <c r="R58" s="159">
        <v>51005.029376002371</v>
      </c>
      <c r="S58" s="159">
        <v>283820.5716566965</v>
      </c>
      <c r="T58" s="159">
        <v>15659.973075322878</v>
      </c>
      <c r="U58" s="159">
        <v>113790.87269183404</v>
      </c>
      <c r="V58" s="159">
        <v>0</v>
      </c>
      <c r="W58" s="163">
        <v>7754157.3829543274</v>
      </c>
      <c r="X58" s="159">
        <v>13073420.573024837</v>
      </c>
      <c r="Y58" s="159">
        <v>0</v>
      </c>
      <c r="Z58" s="159">
        <v>0</v>
      </c>
      <c r="AA58" s="163">
        <v>13073420.573024837</v>
      </c>
      <c r="AB58" s="159">
        <v>0</v>
      </c>
      <c r="AC58" s="159">
        <v>0</v>
      </c>
      <c r="AD58" s="163">
        <v>0</v>
      </c>
      <c r="AE58" s="159">
        <v>0</v>
      </c>
      <c r="AF58" s="163">
        <v>20827577.955979168</v>
      </c>
      <c r="AG58" s="115" t="s">
        <v>318</v>
      </c>
      <c r="AH58" s="152" t="s">
        <v>316</v>
      </c>
      <c r="AI58" s="49"/>
      <c r="AK58">
        <v>13073420.573024837</v>
      </c>
      <c r="AL58" s="49">
        <f t="shared" si="0"/>
        <v>0</v>
      </c>
    </row>
    <row r="59" spans="1:38" ht="15">
      <c r="A59" s="54">
        <v>63</v>
      </c>
      <c r="B59" s="51" t="s">
        <v>95</v>
      </c>
      <c r="C59" s="159">
        <v>22.221135069256295</v>
      </c>
      <c r="D59" s="159">
        <v>2232785.2987322211</v>
      </c>
      <c r="E59" s="159">
        <v>1293274.8990660566</v>
      </c>
      <c r="F59" s="159">
        <v>1383.2407502200651</v>
      </c>
      <c r="G59" s="159">
        <v>2914.1479915299155</v>
      </c>
      <c r="H59" s="159">
        <v>722802.72922504647</v>
      </c>
      <c r="I59" s="159">
        <v>122837.60873434224</v>
      </c>
      <c r="J59" s="159">
        <v>191953.6669532613</v>
      </c>
      <c r="K59" s="159">
        <v>8466.7855075423613</v>
      </c>
      <c r="L59" s="159">
        <v>32186.70512681736</v>
      </c>
      <c r="M59" s="159">
        <v>94607.173159161452</v>
      </c>
      <c r="N59" s="159">
        <v>239.36941369296295</v>
      </c>
      <c r="O59" s="159">
        <v>61789.362742335004</v>
      </c>
      <c r="P59" s="159">
        <v>104489.60172157732</v>
      </c>
      <c r="Q59" s="159">
        <v>105.91085741248335</v>
      </c>
      <c r="R59" s="159">
        <v>31966.509840559022</v>
      </c>
      <c r="S59" s="159">
        <v>29766.138013191499</v>
      </c>
      <c r="T59" s="159">
        <v>16923.852112323668</v>
      </c>
      <c r="U59" s="159">
        <v>21336.60710059464</v>
      </c>
      <c r="V59" s="159">
        <v>0</v>
      </c>
      <c r="W59" s="163">
        <v>4969851.8281829543</v>
      </c>
      <c r="X59" s="159">
        <v>33556909.989076309</v>
      </c>
      <c r="Y59" s="159">
        <v>0</v>
      </c>
      <c r="Z59" s="159">
        <v>0</v>
      </c>
      <c r="AA59" s="163">
        <v>33556909.989076309</v>
      </c>
      <c r="AB59" s="159">
        <v>0</v>
      </c>
      <c r="AC59" s="159">
        <v>0</v>
      </c>
      <c r="AD59" s="163">
        <v>0</v>
      </c>
      <c r="AE59" s="159">
        <v>60337014.000000007</v>
      </c>
      <c r="AF59" s="163">
        <v>98863775.817259267</v>
      </c>
      <c r="AG59" s="115" t="s">
        <v>213</v>
      </c>
      <c r="AH59" s="152" t="s">
        <v>214</v>
      </c>
      <c r="AI59" s="49"/>
      <c r="AK59">
        <v>33556909.989076309</v>
      </c>
      <c r="AL59" s="49">
        <f t="shared" si="0"/>
        <v>0</v>
      </c>
    </row>
    <row r="60" spans="1:38" ht="15">
      <c r="A60" s="54">
        <v>64</v>
      </c>
      <c r="B60" s="51" t="s">
        <v>96</v>
      </c>
      <c r="C60" s="159">
        <v>5696.8563074800795</v>
      </c>
      <c r="D60" s="159">
        <v>135440.63269143886</v>
      </c>
      <c r="E60" s="159">
        <v>4155783.5495439549</v>
      </c>
      <c r="F60" s="159">
        <v>167176.51109287181</v>
      </c>
      <c r="G60" s="159">
        <v>32319.073269696844</v>
      </c>
      <c r="H60" s="159">
        <v>1294400.0763123236</v>
      </c>
      <c r="I60" s="159">
        <v>873750.21871040692</v>
      </c>
      <c r="J60" s="159">
        <v>814579.60314617807</v>
      </c>
      <c r="K60" s="159">
        <v>65971.000290548633</v>
      </c>
      <c r="L60" s="159">
        <v>176974.02726556445</v>
      </c>
      <c r="M60" s="159">
        <v>195038.52086831565</v>
      </c>
      <c r="N60" s="159">
        <v>289852.93573809159</v>
      </c>
      <c r="O60" s="159">
        <v>88111.867247672344</v>
      </c>
      <c r="P60" s="159">
        <v>157712.57938167336</v>
      </c>
      <c r="Q60" s="159">
        <v>1457108.7144286747</v>
      </c>
      <c r="R60" s="159">
        <v>1160724.2186088087</v>
      </c>
      <c r="S60" s="159">
        <v>354574.64281709562</v>
      </c>
      <c r="T60" s="159">
        <v>761878.31727576302</v>
      </c>
      <c r="U60" s="159">
        <v>64702.691460918439</v>
      </c>
      <c r="V60" s="159">
        <v>0</v>
      </c>
      <c r="W60" s="163">
        <v>12251796.036457475</v>
      </c>
      <c r="X60" s="159">
        <v>31691553.089583926</v>
      </c>
      <c r="Y60" s="159">
        <v>0</v>
      </c>
      <c r="Z60" s="159">
        <v>0</v>
      </c>
      <c r="AA60" s="163">
        <v>31691553.089583926</v>
      </c>
      <c r="AB60" s="159">
        <v>0</v>
      </c>
      <c r="AC60" s="159">
        <v>0</v>
      </c>
      <c r="AD60" s="163">
        <v>0</v>
      </c>
      <c r="AE60" s="159">
        <v>0</v>
      </c>
      <c r="AF60" s="163">
        <v>43943349.126041397</v>
      </c>
      <c r="AG60" s="115" t="s">
        <v>215</v>
      </c>
      <c r="AH60" s="152" t="s">
        <v>216</v>
      </c>
      <c r="AI60" s="49"/>
      <c r="AK60">
        <v>31691553.089583926</v>
      </c>
      <c r="AL60" s="49">
        <f t="shared" si="0"/>
        <v>0</v>
      </c>
    </row>
    <row r="61" spans="1:38" ht="15">
      <c r="A61" s="54">
        <v>65</v>
      </c>
      <c r="B61" s="51" t="s">
        <v>97</v>
      </c>
      <c r="C61" s="159">
        <v>4.1302289610648284</v>
      </c>
      <c r="D61" s="159">
        <v>363.73094090295689</v>
      </c>
      <c r="E61" s="159">
        <v>398421.09695500211</v>
      </c>
      <c r="F61" s="159">
        <v>2456.2181301988358</v>
      </c>
      <c r="G61" s="159">
        <v>2380.275137785196</v>
      </c>
      <c r="H61" s="159">
        <v>243341.66464803327</v>
      </c>
      <c r="I61" s="159">
        <v>638654.58038336551</v>
      </c>
      <c r="J61" s="159">
        <v>65684.798988432187</v>
      </c>
      <c r="K61" s="159">
        <v>14413.243944210402</v>
      </c>
      <c r="L61" s="159">
        <v>12758.55856414598</v>
      </c>
      <c r="M61" s="159">
        <v>11057.144494383459</v>
      </c>
      <c r="N61" s="159">
        <v>22.751163912872176</v>
      </c>
      <c r="O61" s="159">
        <v>11599.93647452818</v>
      </c>
      <c r="P61" s="159">
        <v>19421.523757296291</v>
      </c>
      <c r="Q61" s="159">
        <v>1155.4659999999999</v>
      </c>
      <c r="R61" s="159">
        <v>2540.885778366965</v>
      </c>
      <c r="S61" s="159">
        <v>3244.5897484648858</v>
      </c>
      <c r="T61" s="159">
        <v>27388.45653360715</v>
      </c>
      <c r="U61" s="159">
        <v>4374.4141284019233</v>
      </c>
      <c r="V61" s="159">
        <v>0</v>
      </c>
      <c r="W61" s="163">
        <v>1459283.4659999995</v>
      </c>
      <c r="X61" s="159">
        <v>542351.94886698015</v>
      </c>
      <c r="Y61" s="159">
        <v>0</v>
      </c>
      <c r="Z61" s="159">
        <v>0</v>
      </c>
      <c r="AA61" s="163">
        <v>542351.94886698015</v>
      </c>
      <c r="AB61" s="159">
        <v>0</v>
      </c>
      <c r="AC61" s="159">
        <v>0</v>
      </c>
      <c r="AD61" s="163">
        <v>0</v>
      </c>
      <c r="AE61" s="159">
        <v>11874741</v>
      </c>
      <c r="AF61" s="163">
        <v>13876376.41486698</v>
      </c>
      <c r="AG61" s="115" t="s">
        <v>217</v>
      </c>
      <c r="AH61" s="152" t="s">
        <v>218</v>
      </c>
      <c r="AI61" s="49"/>
      <c r="AK61">
        <v>542351.94886698015</v>
      </c>
      <c r="AL61" s="49">
        <f t="shared" si="0"/>
        <v>0</v>
      </c>
    </row>
    <row r="62" spans="1:38" ht="15">
      <c r="A62" s="54">
        <v>66</v>
      </c>
      <c r="B62" s="51" t="s">
        <v>98</v>
      </c>
      <c r="C62" s="159">
        <v>11.399285840337297</v>
      </c>
      <c r="D62" s="159">
        <v>56406.686932321492</v>
      </c>
      <c r="E62" s="159">
        <v>848478.13397508534</v>
      </c>
      <c r="F62" s="159">
        <v>55.442157554251793</v>
      </c>
      <c r="G62" s="159">
        <v>163.44389904950253</v>
      </c>
      <c r="H62" s="159">
        <v>473738.19478680257</v>
      </c>
      <c r="I62" s="159">
        <v>71653.581602889739</v>
      </c>
      <c r="J62" s="159">
        <v>136857.21685449092</v>
      </c>
      <c r="K62" s="159">
        <v>6606.0932831713581</v>
      </c>
      <c r="L62" s="159">
        <v>245408.71246449946</v>
      </c>
      <c r="M62" s="159">
        <v>21336.367897330336</v>
      </c>
      <c r="N62" s="159">
        <v>16.947095843368722</v>
      </c>
      <c r="O62" s="159">
        <v>36190.990642405755</v>
      </c>
      <c r="P62" s="159">
        <v>53606.509110680781</v>
      </c>
      <c r="Q62" s="159">
        <v>418.77306321840399</v>
      </c>
      <c r="R62" s="159">
        <v>12948.774766036042</v>
      </c>
      <c r="S62" s="159">
        <v>7353.1955280566308</v>
      </c>
      <c r="T62" s="159">
        <v>13759.590806387372</v>
      </c>
      <c r="U62" s="159">
        <v>25053.095507345337</v>
      </c>
      <c r="V62" s="159">
        <v>0</v>
      </c>
      <c r="W62" s="163">
        <v>2010063.1496590094</v>
      </c>
      <c r="X62" s="159">
        <v>24583350.705984116</v>
      </c>
      <c r="Y62" s="159">
        <v>0</v>
      </c>
      <c r="Z62" s="159">
        <v>0</v>
      </c>
      <c r="AA62" s="163">
        <v>24583350.705984116</v>
      </c>
      <c r="AB62" s="159">
        <v>0</v>
      </c>
      <c r="AC62" s="159">
        <v>0</v>
      </c>
      <c r="AD62" s="163">
        <v>0</v>
      </c>
      <c r="AE62" s="159">
        <v>6534962.0000000009</v>
      </c>
      <c r="AF62" s="163">
        <v>33128375.855643123</v>
      </c>
      <c r="AG62" s="115" t="s">
        <v>219</v>
      </c>
      <c r="AH62" s="152" t="s">
        <v>220</v>
      </c>
      <c r="AI62" s="49"/>
      <c r="AK62">
        <v>24583350.705984116</v>
      </c>
      <c r="AL62" s="49">
        <f t="shared" si="0"/>
        <v>0</v>
      </c>
    </row>
    <row r="63" spans="1:38" ht="15">
      <c r="A63" s="54">
        <v>67</v>
      </c>
      <c r="B63" s="51" t="s">
        <v>99</v>
      </c>
      <c r="C63" s="159">
        <v>79.904817108043162</v>
      </c>
      <c r="D63" s="159">
        <v>376270.35613600502</v>
      </c>
      <c r="E63" s="159">
        <v>9660235.0892170779</v>
      </c>
      <c r="F63" s="159">
        <v>1896.070994505955</v>
      </c>
      <c r="G63" s="159">
        <v>5432.8476797538851</v>
      </c>
      <c r="H63" s="159">
        <v>2057371.1998106302</v>
      </c>
      <c r="I63" s="159">
        <v>254086.29550410795</v>
      </c>
      <c r="J63" s="159">
        <v>1208599.1378910698</v>
      </c>
      <c r="K63" s="159">
        <v>216148.60887683986</v>
      </c>
      <c r="L63" s="159">
        <v>437012.01381162304</v>
      </c>
      <c r="M63" s="159">
        <v>19317.586266538783</v>
      </c>
      <c r="N63" s="159">
        <v>2009.7817893841218</v>
      </c>
      <c r="O63" s="159">
        <v>200319.07409782236</v>
      </c>
      <c r="P63" s="159">
        <v>375713.54265503568</v>
      </c>
      <c r="Q63" s="159">
        <v>261.70724044319797</v>
      </c>
      <c r="R63" s="159">
        <v>53951.560854794647</v>
      </c>
      <c r="S63" s="159">
        <v>441080.63526111195</v>
      </c>
      <c r="T63" s="159">
        <v>64603.369365984567</v>
      </c>
      <c r="U63" s="159">
        <v>71780.103261525102</v>
      </c>
      <c r="V63" s="159">
        <v>0</v>
      </c>
      <c r="W63" s="163">
        <v>15446168.885531362</v>
      </c>
      <c r="X63" s="159">
        <v>26850834.602427807</v>
      </c>
      <c r="Y63" s="159">
        <v>0</v>
      </c>
      <c r="Z63" s="159">
        <v>0</v>
      </c>
      <c r="AA63" s="163">
        <v>26850834.602427807</v>
      </c>
      <c r="AB63" s="159">
        <v>0</v>
      </c>
      <c r="AC63" s="159">
        <v>0</v>
      </c>
      <c r="AD63" s="163">
        <v>0</v>
      </c>
      <c r="AE63" s="159">
        <v>35412380.000000007</v>
      </c>
      <c r="AF63" s="163">
        <v>77709383.487959176</v>
      </c>
      <c r="AG63" s="115" t="s">
        <v>221</v>
      </c>
      <c r="AH63" s="152" t="s">
        <v>222</v>
      </c>
      <c r="AI63" s="49"/>
      <c r="AK63">
        <v>26850834.602427807</v>
      </c>
      <c r="AL63" s="49">
        <f t="shared" si="0"/>
        <v>0</v>
      </c>
    </row>
    <row r="64" spans="1:38" ht="15">
      <c r="A64" s="54">
        <v>68</v>
      </c>
      <c r="B64" s="51" t="s">
        <v>100</v>
      </c>
      <c r="C64" s="159">
        <v>0</v>
      </c>
      <c r="D64" s="159">
        <v>0</v>
      </c>
      <c r="E64" s="159">
        <v>0</v>
      </c>
      <c r="F64" s="159">
        <v>0</v>
      </c>
      <c r="G64" s="159">
        <v>1205.5174034417125</v>
      </c>
      <c r="H64" s="159">
        <v>165793.90454582832</v>
      </c>
      <c r="I64" s="159">
        <v>1.1098852465666011</v>
      </c>
      <c r="J64" s="159">
        <v>0</v>
      </c>
      <c r="K64" s="159">
        <v>0</v>
      </c>
      <c r="L64" s="159">
        <v>109.87151151417862</v>
      </c>
      <c r="M64" s="159">
        <v>631214.19733373052</v>
      </c>
      <c r="N64" s="159">
        <v>219.23401728578497</v>
      </c>
      <c r="O64" s="159">
        <v>0</v>
      </c>
      <c r="P64" s="159">
        <v>112.74388582815148</v>
      </c>
      <c r="Q64" s="159">
        <v>98827.917288054799</v>
      </c>
      <c r="R64" s="159">
        <v>17985.608459886851</v>
      </c>
      <c r="S64" s="159">
        <v>9898.7186934248075</v>
      </c>
      <c r="T64" s="159">
        <v>8876.9048222939437</v>
      </c>
      <c r="U64" s="159">
        <v>0</v>
      </c>
      <c r="V64" s="159">
        <v>0</v>
      </c>
      <c r="W64" s="163">
        <v>934245.72784653562</v>
      </c>
      <c r="X64" s="159">
        <v>2454908.6874652719</v>
      </c>
      <c r="Y64" s="159">
        <v>0</v>
      </c>
      <c r="Z64" s="159">
        <v>0</v>
      </c>
      <c r="AA64" s="163">
        <v>2454908.6874652719</v>
      </c>
      <c r="AB64" s="159">
        <v>0</v>
      </c>
      <c r="AC64" s="159">
        <v>0</v>
      </c>
      <c r="AD64" s="163">
        <v>0</v>
      </c>
      <c r="AE64" s="159">
        <v>0</v>
      </c>
      <c r="AF64" s="163">
        <v>3389154.4153118078</v>
      </c>
      <c r="AG64" s="115" t="s">
        <v>223</v>
      </c>
      <c r="AH64" s="152" t="s">
        <v>145</v>
      </c>
      <c r="AI64" s="49"/>
      <c r="AK64">
        <v>2454908.6874652719</v>
      </c>
      <c r="AL64" s="49">
        <f t="shared" si="0"/>
        <v>0</v>
      </c>
    </row>
    <row r="65" spans="1:38" ht="25.5">
      <c r="A65" s="54">
        <v>69</v>
      </c>
      <c r="B65" s="116" t="s">
        <v>121</v>
      </c>
      <c r="C65" s="159">
        <v>39422.715140009343</v>
      </c>
      <c r="D65" s="159">
        <v>99493.650987910922</v>
      </c>
      <c r="E65" s="159">
        <v>10728130.794398425</v>
      </c>
      <c r="F65" s="159">
        <v>20057136.84577629</v>
      </c>
      <c r="G65" s="159">
        <v>1470785.0175654236</v>
      </c>
      <c r="H65" s="159">
        <v>411430.99626934738</v>
      </c>
      <c r="I65" s="159">
        <v>2275039.7040053797</v>
      </c>
      <c r="J65" s="159">
        <v>825656.73992761772</v>
      </c>
      <c r="K65" s="159">
        <v>1074873.7228540294</v>
      </c>
      <c r="L65" s="159">
        <v>429002.99223390437</v>
      </c>
      <c r="M65" s="159">
        <v>469837.93089161586</v>
      </c>
      <c r="N65" s="159">
        <v>109923.46096554984</v>
      </c>
      <c r="O65" s="159">
        <v>193197.53245853461</v>
      </c>
      <c r="P65" s="159">
        <v>842745.95934553526</v>
      </c>
      <c r="Q65" s="159">
        <v>4990302.502648239</v>
      </c>
      <c r="R65" s="159">
        <v>512467.53577699361</v>
      </c>
      <c r="S65" s="159">
        <v>996289.52351131407</v>
      </c>
      <c r="T65" s="159">
        <v>599232.9265423523</v>
      </c>
      <c r="U65" s="159">
        <v>781326.92860206112</v>
      </c>
      <c r="V65" s="159">
        <v>0</v>
      </c>
      <c r="W65" s="163">
        <v>46906297.479900531</v>
      </c>
      <c r="X65" s="159">
        <v>57104788.12744952</v>
      </c>
      <c r="Y65" s="159">
        <v>0</v>
      </c>
      <c r="Z65" s="159">
        <v>0</v>
      </c>
      <c r="AA65" s="163">
        <v>57104788.12744952</v>
      </c>
      <c r="AB65" s="159">
        <v>0</v>
      </c>
      <c r="AC65" s="159">
        <v>0</v>
      </c>
      <c r="AD65" s="163">
        <v>0</v>
      </c>
      <c r="AE65" s="159">
        <v>0</v>
      </c>
      <c r="AF65" s="163">
        <v>104011085.60735005</v>
      </c>
      <c r="AG65" s="115" t="s">
        <v>224</v>
      </c>
      <c r="AH65" s="152" t="s">
        <v>225</v>
      </c>
      <c r="AI65" s="49"/>
      <c r="AK65">
        <v>57104788.12744952</v>
      </c>
      <c r="AL65" s="49">
        <f t="shared" si="0"/>
        <v>0</v>
      </c>
    </row>
    <row r="66" spans="1:38" ht="15">
      <c r="A66" s="54">
        <v>71</v>
      </c>
      <c r="B66" s="51" t="s">
        <v>101</v>
      </c>
      <c r="C66" s="159">
        <v>150603.06087665763</v>
      </c>
      <c r="D66" s="159">
        <v>1073254.1906222485</v>
      </c>
      <c r="E66" s="159">
        <v>5269966.3160657464</v>
      </c>
      <c r="F66" s="159">
        <v>2415005.1456449223</v>
      </c>
      <c r="G66" s="159">
        <v>99180.783096387866</v>
      </c>
      <c r="H66" s="159">
        <v>1210499.6501178322</v>
      </c>
      <c r="I66" s="159">
        <v>1002495.2853437033</v>
      </c>
      <c r="J66" s="159">
        <v>1969108.0826812261</v>
      </c>
      <c r="K66" s="159">
        <v>43998.937022939455</v>
      </c>
      <c r="L66" s="159">
        <v>2224120.0335970125</v>
      </c>
      <c r="M66" s="159">
        <v>458558.41141211626</v>
      </c>
      <c r="N66" s="159">
        <v>222622.02631171467</v>
      </c>
      <c r="O66" s="159">
        <v>102199.99019185831</v>
      </c>
      <c r="P66" s="159">
        <v>373179.8609241884</v>
      </c>
      <c r="Q66" s="159">
        <v>17156331.289469752</v>
      </c>
      <c r="R66" s="159">
        <v>326581.69011757913</v>
      </c>
      <c r="S66" s="159">
        <v>251898.68462759961</v>
      </c>
      <c r="T66" s="159">
        <v>236359.17581754981</v>
      </c>
      <c r="U66" s="159">
        <v>8360.7966453546342</v>
      </c>
      <c r="V66" s="159">
        <v>0</v>
      </c>
      <c r="W66" s="163">
        <v>34594323.410586394</v>
      </c>
      <c r="X66" s="159">
        <v>26935499.287299775</v>
      </c>
      <c r="Y66" s="159">
        <v>0</v>
      </c>
      <c r="Z66" s="159">
        <v>0</v>
      </c>
      <c r="AA66" s="163">
        <v>26935499.287299775</v>
      </c>
      <c r="AB66" s="159">
        <v>0</v>
      </c>
      <c r="AC66" s="159">
        <v>0</v>
      </c>
      <c r="AD66" s="163">
        <v>0</v>
      </c>
      <c r="AE66" s="159">
        <v>1820318.0000000002</v>
      </c>
      <c r="AF66" s="163">
        <v>63350140.697886162</v>
      </c>
      <c r="AG66" s="115" t="s">
        <v>226</v>
      </c>
      <c r="AH66" s="152" t="s">
        <v>227</v>
      </c>
      <c r="AI66" s="49"/>
      <c r="AK66">
        <v>26935499.287299775</v>
      </c>
      <c r="AL66" s="49">
        <f t="shared" si="0"/>
        <v>0</v>
      </c>
    </row>
    <row r="67" spans="1:38" ht="15">
      <c r="A67" s="54">
        <v>72</v>
      </c>
      <c r="B67" s="51" t="s">
        <v>102</v>
      </c>
      <c r="C67" s="159">
        <v>127983.10017955794</v>
      </c>
      <c r="D67" s="159">
        <v>122573.69824900726</v>
      </c>
      <c r="E67" s="159">
        <v>3875274.4947387213</v>
      </c>
      <c r="F67" s="159">
        <v>9302.7225808621151</v>
      </c>
      <c r="G67" s="159">
        <v>252250.00043638243</v>
      </c>
      <c r="H67" s="159">
        <v>1241600.5071844317</v>
      </c>
      <c r="I67" s="159">
        <v>7248822.610039901</v>
      </c>
      <c r="J67" s="159">
        <v>1041969.5920466438</v>
      </c>
      <c r="K67" s="159">
        <v>1711188.5339040181</v>
      </c>
      <c r="L67" s="159">
        <v>775870.0035228224</v>
      </c>
      <c r="M67" s="159">
        <v>743433.7942053898</v>
      </c>
      <c r="N67" s="159">
        <v>588867.3915565483</v>
      </c>
      <c r="O67" s="159">
        <v>1232337.6595641666</v>
      </c>
      <c r="P67" s="159">
        <v>1236310.9195518028</v>
      </c>
      <c r="Q67" s="159">
        <v>376321.75358827738</v>
      </c>
      <c r="R67" s="159">
        <v>1095564.3618342381</v>
      </c>
      <c r="S67" s="159">
        <v>1788740.7062384088</v>
      </c>
      <c r="T67" s="159">
        <v>209197.46679012466</v>
      </c>
      <c r="U67" s="159">
        <v>3314951.0130326487</v>
      </c>
      <c r="V67" s="159">
        <v>0</v>
      </c>
      <c r="W67" s="163">
        <v>26992560.329243958</v>
      </c>
      <c r="X67" s="159">
        <v>109756890.98160504</v>
      </c>
      <c r="Y67" s="159">
        <v>0</v>
      </c>
      <c r="Z67" s="159">
        <v>0</v>
      </c>
      <c r="AA67" s="163">
        <v>109756890.98160504</v>
      </c>
      <c r="AB67" s="159">
        <v>0</v>
      </c>
      <c r="AC67" s="159">
        <v>0</v>
      </c>
      <c r="AD67" s="163">
        <v>0</v>
      </c>
      <c r="AE67" s="159">
        <v>0</v>
      </c>
      <c r="AF67" s="163">
        <v>136749451.31084901</v>
      </c>
      <c r="AG67" s="115" t="s">
        <v>228</v>
      </c>
      <c r="AH67" s="152" t="s">
        <v>229</v>
      </c>
      <c r="AI67" s="49"/>
      <c r="AK67">
        <v>109756890.98160504</v>
      </c>
      <c r="AL67" s="49">
        <f t="shared" si="0"/>
        <v>0</v>
      </c>
    </row>
    <row r="68" spans="1:38" ht="15">
      <c r="A68" s="54">
        <v>73</v>
      </c>
      <c r="B68" s="51" t="s">
        <v>103</v>
      </c>
      <c r="C68" s="159">
        <v>1237.422679205682</v>
      </c>
      <c r="D68" s="159">
        <v>72709.931283597209</v>
      </c>
      <c r="E68" s="159">
        <v>129450.03451377586</v>
      </c>
      <c r="F68" s="159">
        <v>1772.5686580907277</v>
      </c>
      <c r="G68" s="159">
        <v>765.88995463883839</v>
      </c>
      <c r="H68" s="159">
        <v>169031.6408236257</v>
      </c>
      <c r="I68" s="159">
        <v>75993.701259837137</v>
      </c>
      <c r="J68" s="159">
        <v>261058.01903962748</v>
      </c>
      <c r="K68" s="159">
        <v>4298.6599346678295</v>
      </c>
      <c r="L68" s="159">
        <v>22284.796882175338</v>
      </c>
      <c r="M68" s="159">
        <v>6300.4572166969492</v>
      </c>
      <c r="N68" s="159">
        <v>384.61452246067432</v>
      </c>
      <c r="O68" s="159">
        <v>22786.364067846869</v>
      </c>
      <c r="P68" s="159">
        <v>1434762.1162046816</v>
      </c>
      <c r="Q68" s="159">
        <v>105809.08933376112</v>
      </c>
      <c r="R68" s="159">
        <v>18093.46634434547</v>
      </c>
      <c r="S68" s="159">
        <v>11642.75734965658</v>
      </c>
      <c r="T68" s="159">
        <v>11380.592399861605</v>
      </c>
      <c r="U68" s="159">
        <v>8114.3993308666113</v>
      </c>
      <c r="V68" s="159">
        <v>0</v>
      </c>
      <c r="W68" s="163">
        <v>2357876.5217994191</v>
      </c>
      <c r="X68" s="159">
        <v>893076.99625948025</v>
      </c>
      <c r="Y68" s="159">
        <v>0</v>
      </c>
      <c r="Z68" s="159">
        <v>0</v>
      </c>
      <c r="AA68" s="163">
        <v>893076.99625948025</v>
      </c>
      <c r="AB68" s="159">
        <v>405.3296879266203</v>
      </c>
      <c r="AC68" s="159">
        <v>0</v>
      </c>
      <c r="AD68" s="163">
        <v>405.3296879266203</v>
      </c>
      <c r="AE68" s="159">
        <v>0</v>
      </c>
      <c r="AF68" s="163">
        <v>3251358.8477468253</v>
      </c>
      <c r="AG68" s="115" t="s">
        <v>230</v>
      </c>
      <c r="AH68" s="152" t="s">
        <v>231</v>
      </c>
      <c r="AI68" s="49"/>
      <c r="AK68">
        <v>893076.99625948025</v>
      </c>
      <c r="AL68" s="49">
        <f t="shared" si="0"/>
        <v>0</v>
      </c>
    </row>
    <row r="69" spans="1:38" ht="15">
      <c r="A69" s="54">
        <v>81</v>
      </c>
      <c r="B69" s="51" t="s">
        <v>104</v>
      </c>
      <c r="C69" s="159">
        <v>476.18840817652261</v>
      </c>
      <c r="D69" s="159">
        <v>127365.60975768178</v>
      </c>
      <c r="E69" s="159">
        <v>178739.10182352804</v>
      </c>
      <c r="F69" s="159">
        <v>143635.41821868587</v>
      </c>
      <c r="G69" s="159">
        <v>148.11625387881992</v>
      </c>
      <c r="H69" s="159">
        <v>277337.13791990257</v>
      </c>
      <c r="I69" s="159">
        <v>26272.088921907423</v>
      </c>
      <c r="J69" s="159">
        <v>24153.503941956875</v>
      </c>
      <c r="K69" s="159">
        <v>735.43305055674</v>
      </c>
      <c r="L69" s="159">
        <v>26855.970329603479</v>
      </c>
      <c r="M69" s="159">
        <v>1.2319841237123663</v>
      </c>
      <c r="N69" s="159">
        <v>153.26811972734012</v>
      </c>
      <c r="O69" s="159">
        <v>318237.83690065</v>
      </c>
      <c r="P69" s="159">
        <v>418.71652455778201</v>
      </c>
      <c r="Q69" s="159">
        <v>731374.16075656924</v>
      </c>
      <c r="R69" s="159">
        <v>18745.367948979168</v>
      </c>
      <c r="S69" s="159">
        <v>25550.934272879793</v>
      </c>
      <c r="T69" s="159">
        <v>1827.6524162916346</v>
      </c>
      <c r="U69" s="159">
        <v>107.68093801635803</v>
      </c>
      <c r="V69" s="159">
        <v>0</v>
      </c>
      <c r="W69" s="163">
        <v>1902135.4184876729</v>
      </c>
      <c r="X69" s="159">
        <v>384229.98589937668</v>
      </c>
      <c r="Y69" s="159">
        <v>0</v>
      </c>
      <c r="Z69" s="159">
        <v>0</v>
      </c>
      <c r="AA69" s="163">
        <v>384229.98589937668</v>
      </c>
      <c r="AB69" s="159">
        <v>2476163.7432064405</v>
      </c>
      <c r="AC69" s="159">
        <v>0</v>
      </c>
      <c r="AD69" s="163">
        <v>2476163.7432064405</v>
      </c>
      <c r="AE69" s="159">
        <v>0</v>
      </c>
      <c r="AF69" s="163">
        <v>4762529.1475934908</v>
      </c>
      <c r="AG69" s="115" t="s">
        <v>232</v>
      </c>
      <c r="AH69" s="152" t="s">
        <v>233</v>
      </c>
      <c r="AI69" s="49"/>
      <c r="AK69">
        <v>384229.98589937668</v>
      </c>
      <c r="AL69" s="49">
        <f t="shared" si="0"/>
        <v>0</v>
      </c>
    </row>
    <row r="70" spans="1:38" ht="15">
      <c r="A70" s="54">
        <v>82</v>
      </c>
      <c r="B70" s="51" t="s">
        <v>105</v>
      </c>
      <c r="C70" s="159">
        <v>1796.6696423153423</v>
      </c>
      <c r="D70" s="159">
        <v>9939.4136940649605</v>
      </c>
      <c r="E70" s="159">
        <v>496208.25813255063</v>
      </c>
      <c r="F70" s="159">
        <v>8788.4208586606546</v>
      </c>
      <c r="G70" s="159">
        <v>1178.4021791389077</v>
      </c>
      <c r="H70" s="159">
        <v>211551.63092515603</v>
      </c>
      <c r="I70" s="159">
        <v>318851.59766699467</v>
      </c>
      <c r="J70" s="159">
        <v>73601.622656819323</v>
      </c>
      <c r="K70" s="159">
        <v>55028.597423768078</v>
      </c>
      <c r="L70" s="159">
        <v>154041.35304536571</v>
      </c>
      <c r="M70" s="159">
        <v>90533.329916888892</v>
      </c>
      <c r="N70" s="159">
        <v>616970.87603175163</v>
      </c>
      <c r="O70" s="159">
        <v>455931.9264910635</v>
      </c>
      <c r="P70" s="159">
        <v>219211.95812213974</v>
      </c>
      <c r="Q70" s="159">
        <v>778.93755537771983</v>
      </c>
      <c r="R70" s="159">
        <v>29884.751606998678</v>
      </c>
      <c r="S70" s="159">
        <v>90882.694524454739</v>
      </c>
      <c r="T70" s="159">
        <v>3475.947909632363</v>
      </c>
      <c r="U70" s="159">
        <v>43146.932913952383</v>
      </c>
      <c r="V70" s="159">
        <v>0</v>
      </c>
      <c r="W70" s="163">
        <v>2881803.3212970942</v>
      </c>
      <c r="X70" s="159">
        <v>4210790.9520891234</v>
      </c>
      <c r="Y70" s="159">
        <v>0</v>
      </c>
      <c r="Z70" s="159">
        <v>0</v>
      </c>
      <c r="AA70" s="163">
        <v>4210790.9520891234</v>
      </c>
      <c r="AB70" s="159">
        <v>0</v>
      </c>
      <c r="AC70" s="159">
        <v>0</v>
      </c>
      <c r="AD70" s="163">
        <v>0</v>
      </c>
      <c r="AE70" s="159">
        <v>1422808</v>
      </c>
      <c r="AF70" s="163">
        <v>8515402.2733862177</v>
      </c>
      <c r="AG70" s="115" t="s">
        <v>234</v>
      </c>
      <c r="AH70" s="152" t="s">
        <v>235</v>
      </c>
      <c r="AI70" s="49"/>
      <c r="AK70">
        <v>4210790.9520891234</v>
      </c>
      <c r="AL70" s="49">
        <f t="shared" si="0"/>
        <v>0</v>
      </c>
    </row>
    <row r="71" spans="1:38" ht="15">
      <c r="A71" s="54">
        <v>83</v>
      </c>
      <c r="B71" s="51" t="s">
        <v>106</v>
      </c>
      <c r="C71" s="159">
        <v>9716.3032062257498</v>
      </c>
      <c r="D71" s="159">
        <v>161339.89554935001</v>
      </c>
      <c r="E71" s="159">
        <v>7354863.2929291204</v>
      </c>
      <c r="F71" s="159">
        <v>38314.85747351795</v>
      </c>
      <c r="G71" s="159">
        <v>27927.808344058427</v>
      </c>
      <c r="H71" s="159">
        <v>1154582.3179910393</v>
      </c>
      <c r="I71" s="159">
        <v>3627378.7186953234</v>
      </c>
      <c r="J71" s="159">
        <v>393231.6701559184</v>
      </c>
      <c r="K71" s="159">
        <v>525379.05269166257</v>
      </c>
      <c r="L71" s="159">
        <v>3949864.0152131002</v>
      </c>
      <c r="M71" s="159">
        <v>2509718.1697556055</v>
      </c>
      <c r="N71" s="159">
        <v>12866209.39280756</v>
      </c>
      <c r="O71" s="159">
        <v>419133.58316099859</v>
      </c>
      <c r="P71" s="159">
        <v>591249.22358470177</v>
      </c>
      <c r="Q71" s="159">
        <v>291134.5834315049</v>
      </c>
      <c r="R71" s="159">
        <v>315842.63995207899</v>
      </c>
      <c r="S71" s="159">
        <v>625879.09716268827</v>
      </c>
      <c r="T71" s="159">
        <v>60010.021100772457</v>
      </c>
      <c r="U71" s="159">
        <v>481375.78770123329</v>
      </c>
      <c r="V71" s="159">
        <v>0</v>
      </c>
      <c r="W71" s="163">
        <v>35403150.43090646</v>
      </c>
      <c r="X71" s="159">
        <v>13098571.431863388</v>
      </c>
      <c r="Y71" s="159">
        <v>0</v>
      </c>
      <c r="Z71" s="159">
        <v>0</v>
      </c>
      <c r="AA71" s="163">
        <v>13098571.431863388</v>
      </c>
      <c r="AB71" s="159">
        <v>0</v>
      </c>
      <c r="AC71" s="159">
        <v>8547.6625171173418</v>
      </c>
      <c r="AD71" s="163">
        <v>8547.6625171173418</v>
      </c>
      <c r="AE71" s="159">
        <v>2849865</v>
      </c>
      <c r="AF71" s="163">
        <v>51360134.525286965</v>
      </c>
      <c r="AG71" s="115" t="s">
        <v>236</v>
      </c>
      <c r="AH71" s="152" t="s">
        <v>237</v>
      </c>
      <c r="AI71" s="49"/>
      <c r="AK71">
        <v>13098571.431863388</v>
      </c>
      <c r="AL71" s="49">
        <f t="shared" si="0"/>
        <v>0</v>
      </c>
    </row>
    <row r="72" spans="1:38" ht="25.5">
      <c r="A72" s="54">
        <v>84</v>
      </c>
      <c r="B72" s="51" t="s">
        <v>107</v>
      </c>
      <c r="C72" s="159">
        <v>3568.030724435449</v>
      </c>
      <c r="D72" s="159">
        <v>59112.572125516344</v>
      </c>
      <c r="E72" s="159">
        <v>435316.71159923467</v>
      </c>
      <c r="F72" s="159">
        <v>6420.6330795818258</v>
      </c>
      <c r="G72" s="159">
        <v>4202.3918761703881</v>
      </c>
      <c r="H72" s="159">
        <v>325411.263679247</v>
      </c>
      <c r="I72" s="159">
        <v>571880.39087396651</v>
      </c>
      <c r="J72" s="159">
        <v>223032.81925810841</v>
      </c>
      <c r="K72" s="159">
        <v>68239.964615602483</v>
      </c>
      <c r="L72" s="159">
        <v>854435.51633757167</v>
      </c>
      <c r="M72" s="159">
        <v>396920.23268952465</v>
      </c>
      <c r="N72" s="159">
        <v>179733.56949751318</v>
      </c>
      <c r="O72" s="159">
        <v>130541.32755752833</v>
      </c>
      <c r="P72" s="159">
        <v>287416.93420881033</v>
      </c>
      <c r="Q72" s="159">
        <v>228185.50660723585</v>
      </c>
      <c r="R72" s="159">
        <v>100613.20688034073</v>
      </c>
      <c r="S72" s="159">
        <v>192890.55436112595</v>
      </c>
      <c r="T72" s="159">
        <v>24754.080713115254</v>
      </c>
      <c r="U72" s="159">
        <v>226627.83971158948</v>
      </c>
      <c r="V72" s="159">
        <v>0</v>
      </c>
      <c r="W72" s="163">
        <v>4319303.5463962182</v>
      </c>
      <c r="X72" s="159">
        <v>55178024.895194739</v>
      </c>
      <c r="Y72" s="159">
        <v>0</v>
      </c>
      <c r="Z72" s="159">
        <v>0</v>
      </c>
      <c r="AA72" s="163">
        <v>55178024.895194739</v>
      </c>
      <c r="AB72" s="159">
        <v>1198213.488445757</v>
      </c>
      <c r="AC72" s="159">
        <v>-980.745</v>
      </c>
      <c r="AD72" s="163">
        <v>1197232.7434457568</v>
      </c>
      <c r="AE72" s="159">
        <v>5344635</v>
      </c>
      <c r="AF72" s="163">
        <v>66039196.185036711</v>
      </c>
      <c r="AG72" s="115" t="s">
        <v>238</v>
      </c>
      <c r="AH72" s="152" t="s">
        <v>146</v>
      </c>
      <c r="AI72" s="49"/>
      <c r="AK72">
        <v>55178024.895194739</v>
      </c>
      <c r="AL72" s="49">
        <f t="shared" ref="AL72:AL88" si="1">AK72-X72</f>
        <v>0</v>
      </c>
    </row>
    <row r="73" spans="1:38" ht="15">
      <c r="A73" s="54">
        <v>85</v>
      </c>
      <c r="B73" s="51" t="s">
        <v>108</v>
      </c>
      <c r="C73" s="159">
        <v>3755.8694708409121</v>
      </c>
      <c r="D73" s="159">
        <v>2864.1633845488368</v>
      </c>
      <c r="E73" s="159">
        <v>1502383.5611052057</v>
      </c>
      <c r="F73" s="159">
        <v>2782.0056754377206</v>
      </c>
      <c r="G73" s="159">
        <v>63487.702054297173</v>
      </c>
      <c r="H73" s="159">
        <v>2983535.3014467838</v>
      </c>
      <c r="I73" s="159">
        <v>407482.61066145095</v>
      </c>
      <c r="J73" s="159">
        <v>174834.18051843421</v>
      </c>
      <c r="K73" s="159">
        <v>505055.34438716364</v>
      </c>
      <c r="L73" s="159">
        <v>1096631.402176159</v>
      </c>
      <c r="M73" s="159">
        <v>328695.78936183418</v>
      </c>
      <c r="N73" s="159">
        <v>3407.4442393668855</v>
      </c>
      <c r="O73" s="159">
        <v>320102.22608888126</v>
      </c>
      <c r="P73" s="159">
        <v>522044.02057275362</v>
      </c>
      <c r="Q73" s="159">
        <v>88898.376664167139</v>
      </c>
      <c r="R73" s="159">
        <v>71207.492912256188</v>
      </c>
      <c r="S73" s="159">
        <v>129473.60880935064</v>
      </c>
      <c r="T73" s="159">
        <v>56806.913635057404</v>
      </c>
      <c r="U73" s="159">
        <v>150350.63662316688</v>
      </c>
      <c r="V73" s="159">
        <v>0</v>
      </c>
      <c r="W73" s="163">
        <v>8413798.6497871578</v>
      </c>
      <c r="X73" s="159">
        <v>3544297.717170855</v>
      </c>
      <c r="Y73" s="159">
        <v>0</v>
      </c>
      <c r="Z73" s="159">
        <v>0</v>
      </c>
      <c r="AA73" s="163">
        <v>3544297.717170855</v>
      </c>
      <c r="AB73" s="159">
        <v>0</v>
      </c>
      <c r="AC73" s="159">
        <v>0</v>
      </c>
      <c r="AD73" s="163">
        <v>0</v>
      </c>
      <c r="AE73" s="159">
        <v>0</v>
      </c>
      <c r="AF73" s="163">
        <v>11958096.366958009</v>
      </c>
      <c r="AG73" s="115" t="s">
        <v>239</v>
      </c>
      <c r="AH73" s="152" t="s">
        <v>147</v>
      </c>
      <c r="AI73" s="49"/>
      <c r="AK73">
        <v>3544297.717170855</v>
      </c>
      <c r="AL73" s="49">
        <f t="shared" si="1"/>
        <v>0</v>
      </c>
    </row>
    <row r="74" spans="1:38" ht="25.5">
      <c r="A74" s="54">
        <v>86</v>
      </c>
      <c r="B74" s="7" t="s">
        <v>109</v>
      </c>
      <c r="C74" s="159">
        <v>32171240.33801927</v>
      </c>
      <c r="D74" s="159">
        <v>18938600.459092978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 s="159">
        <v>8285.2359870144483</v>
      </c>
      <c r="N74" s="159">
        <v>0</v>
      </c>
      <c r="O74" s="159">
        <v>0</v>
      </c>
      <c r="P74" s="159">
        <v>0</v>
      </c>
      <c r="Q74" s="159">
        <v>122.40137973431584</v>
      </c>
      <c r="R74" s="159">
        <v>0</v>
      </c>
      <c r="S74" s="159">
        <v>0</v>
      </c>
      <c r="T74" s="159">
        <v>0</v>
      </c>
      <c r="U74" s="159">
        <v>0</v>
      </c>
      <c r="V74" s="159">
        <v>0</v>
      </c>
      <c r="W74" s="163">
        <v>51118248.434478998</v>
      </c>
      <c r="X74" s="159">
        <v>2707913.8969849381</v>
      </c>
      <c r="Y74" s="159">
        <v>0</v>
      </c>
      <c r="Z74" s="159">
        <v>0</v>
      </c>
      <c r="AA74" s="163">
        <v>2707913.8969849381</v>
      </c>
      <c r="AB74" s="159">
        <v>0</v>
      </c>
      <c r="AC74" s="159">
        <v>0</v>
      </c>
      <c r="AD74" s="163">
        <v>0</v>
      </c>
      <c r="AE74" s="159">
        <v>0</v>
      </c>
      <c r="AF74" s="163">
        <v>53826162.331463933</v>
      </c>
      <c r="AG74" s="115" t="s">
        <v>240</v>
      </c>
      <c r="AH74" s="152" t="s">
        <v>241</v>
      </c>
      <c r="AI74" s="49"/>
      <c r="AK74">
        <v>2707913.8969849381</v>
      </c>
      <c r="AL74" s="49">
        <f t="shared" si="1"/>
        <v>0</v>
      </c>
    </row>
    <row r="75" spans="1:38" ht="25.5">
      <c r="A75" s="54">
        <v>87</v>
      </c>
      <c r="B75" s="51" t="s">
        <v>110</v>
      </c>
      <c r="C75" s="159">
        <v>1984512.0559684499</v>
      </c>
      <c r="D75" s="159">
        <v>1319980.7433586817</v>
      </c>
      <c r="E75" s="159">
        <v>1924766.9835343424</v>
      </c>
      <c r="F75" s="159">
        <v>244627.6841577446</v>
      </c>
      <c r="G75" s="159">
        <v>141970.76811087283</v>
      </c>
      <c r="H75" s="159">
        <v>1037145.6400844471</v>
      </c>
      <c r="I75" s="159">
        <v>551395.92927156831</v>
      </c>
      <c r="J75" s="159">
        <v>3995533.9918374787</v>
      </c>
      <c r="K75" s="159">
        <v>328524.87715561205</v>
      </c>
      <c r="L75" s="159">
        <v>622659.25247604365</v>
      </c>
      <c r="M75" s="159">
        <v>309447.5638596713</v>
      </c>
      <c r="N75" s="159">
        <v>621085.78964964754</v>
      </c>
      <c r="O75" s="159">
        <v>230560.38189596694</v>
      </c>
      <c r="P75" s="159">
        <v>2741996.9708392206</v>
      </c>
      <c r="Q75" s="159">
        <v>3858304.3149232748</v>
      </c>
      <c r="R75" s="159">
        <v>801728.45450925454</v>
      </c>
      <c r="S75" s="159">
        <v>1274797.6206649714</v>
      </c>
      <c r="T75" s="159">
        <v>612988.95972453069</v>
      </c>
      <c r="U75" s="159">
        <v>160512.60276723636</v>
      </c>
      <c r="V75" s="159">
        <v>0</v>
      </c>
      <c r="W75" s="163">
        <v>22762540.584789015</v>
      </c>
      <c r="X75" s="159">
        <v>7868424.309192257</v>
      </c>
      <c r="Y75" s="159">
        <v>0</v>
      </c>
      <c r="Z75" s="159">
        <v>0</v>
      </c>
      <c r="AA75" s="163">
        <v>7868424.309192257</v>
      </c>
      <c r="AB75" s="159">
        <v>0</v>
      </c>
      <c r="AC75" s="159">
        <v>0</v>
      </c>
      <c r="AD75" s="163">
        <v>0</v>
      </c>
      <c r="AE75" s="159">
        <v>0</v>
      </c>
      <c r="AF75" s="163">
        <v>30630964.89398127</v>
      </c>
      <c r="AG75" s="115" t="s">
        <v>242</v>
      </c>
      <c r="AH75" s="152" t="s">
        <v>243</v>
      </c>
      <c r="AI75" s="49"/>
      <c r="AK75">
        <v>7868424.309192257</v>
      </c>
      <c r="AL75" s="49">
        <f t="shared" si="1"/>
        <v>0</v>
      </c>
    </row>
    <row r="76" spans="1:38" ht="15">
      <c r="A76" s="54">
        <v>88</v>
      </c>
      <c r="B76" s="51" t="s">
        <v>111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v>0</v>
      </c>
      <c r="N76" s="159">
        <v>0</v>
      </c>
      <c r="O76" s="159">
        <v>0</v>
      </c>
      <c r="P76" s="159">
        <v>0</v>
      </c>
      <c r="Q76" s="159">
        <v>0</v>
      </c>
      <c r="R76" s="159">
        <v>285.69051224202303</v>
      </c>
      <c r="S76" s="159">
        <v>0</v>
      </c>
      <c r="T76" s="159">
        <v>0</v>
      </c>
      <c r="U76" s="159">
        <v>0</v>
      </c>
      <c r="V76" s="159">
        <v>0</v>
      </c>
      <c r="W76" s="163">
        <v>285.69051224202303</v>
      </c>
      <c r="X76" s="159">
        <v>585122.07594318897</v>
      </c>
      <c r="Y76" s="159">
        <v>0</v>
      </c>
      <c r="Z76" s="159">
        <v>0</v>
      </c>
      <c r="AA76" s="163">
        <v>585122.07594318897</v>
      </c>
      <c r="AB76" s="159">
        <v>0</v>
      </c>
      <c r="AC76" s="159">
        <v>0</v>
      </c>
      <c r="AD76" s="163">
        <v>0</v>
      </c>
      <c r="AE76" s="159">
        <v>0</v>
      </c>
      <c r="AF76" s="163">
        <v>585407.766455431</v>
      </c>
      <c r="AG76" s="115" t="s">
        <v>244</v>
      </c>
      <c r="AH76" s="152" t="s">
        <v>245</v>
      </c>
      <c r="AI76" s="49"/>
      <c r="AK76">
        <v>585122.07594318897</v>
      </c>
      <c r="AL76" s="49">
        <f t="shared" si="1"/>
        <v>0</v>
      </c>
    </row>
    <row r="77" spans="1:38" ht="15">
      <c r="A77" s="54">
        <v>89</v>
      </c>
      <c r="B77" s="51" t="s">
        <v>112</v>
      </c>
      <c r="C77" s="159">
        <v>0</v>
      </c>
      <c r="D77" s="159">
        <v>0</v>
      </c>
      <c r="E77" s="159">
        <v>1843527.5841030353</v>
      </c>
      <c r="F77" s="159">
        <v>0</v>
      </c>
      <c r="G77" s="159">
        <v>1135.853897437936</v>
      </c>
      <c r="H77" s="159">
        <v>0</v>
      </c>
      <c r="I77" s="159">
        <v>0</v>
      </c>
      <c r="J77" s="159">
        <v>0</v>
      </c>
      <c r="K77" s="159">
        <v>0</v>
      </c>
      <c r="L77" s="159">
        <v>0</v>
      </c>
      <c r="M77" s="159">
        <v>0</v>
      </c>
      <c r="N77" s="159">
        <v>0</v>
      </c>
      <c r="O77" s="159">
        <v>0</v>
      </c>
      <c r="P77" s="159">
        <v>0</v>
      </c>
      <c r="Q77" s="159">
        <v>415206.51625198784</v>
      </c>
      <c r="R77" s="159">
        <v>1132705.5916149882</v>
      </c>
      <c r="S77" s="159">
        <v>20105.081830388048</v>
      </c>
      <c r="T77" s="159">
        <v>118541.67829769231</v>
      </c>
      <c r="U77" s="159">
        <v>0</v>
      </c>
      <c r="V77" s="159">
        <v>0</v>
      </c>
      <c r="W77" s="163">
        <v>3531222.3059955295</v>
      </c>
      <c r="X77" s="159">
        <v>621473.90188334789</v>
      </c>
      <c r="Y77" s="159">
        <v>0</v>
      </c>
      <c r="Z77" s="159">
        <v>0</v>
      </c>
      <c r="AA77" s="163">
        <v>621473.90188334789</v>
      </c>
      <c r="AB77" s="159">
        <v>0</v>
      </c>
      <c r="AC77" s="159">
        <v>0</v>
      </c>
      <c r="AD77" s="163">
        <v>0</v>
      </c>
      <c r="AE77" s="159">
        <v>0</v>
      </c>
      <c r="AF77" s="163">
        <v>4152696.2078788774</v>
      </c>
      <c r="AG77" s="115" t="s">
        <v>246</v>
      </c>
      <c r="AH77" s="152" t="s">
        <v>247</v>
      </c>
      <c r="AI77" s="49"/>
      <c r="AK77">
        <v>621473.90188334789</v>
      </c>
      <c r="AL77" s="49">
        <f t="shared" si="1"/>
        <v>0</v>
      </c>
    </row>
    <row r="78" spans="1:38" ht="25.5">
      <c r="A78" s="54">
        <v>91</v>
      </c>
      <c r="B78" s="7" t="s">
        <v>113</v>
      </c>
      <c r="C78" s="159">
        <v>51.112082861008076</v>
      </c>
      <c r="D78" s="159">
        <v>0</v>
      </c>
      <c r="E78" s="159">
        <v>5055.5991649957805</v>
      </c>
      <c r="F78" s="159">
        <v>0</v>
      </c>
      <c r="G78" s="159">
        <v>223228.88111020447</v>
      </c>
      <c r="H78" s="159">
        <v>0</v>
      </c>
      <c r="I78" s="159">
        <v>89.384478623326316</v>
      </c>
      <c r="J78" s="159">
        <v>28437.465528002038</v>
      </c>
      <c r="K78" s="159">
        <v>0</v>
      </c>
      <c r="L78" s="159">
        <v>20344.669086361984</v>
      </c>
      <c r="M78" s="159">
        <v>149860.69040221901</v>
      </c>
      <c r="N78" s="159">
        <v>235.34760553925841</v>
      </c>
      <c r="O78" s="159">
        <v>273.38669214390598</v>
      </c>
      <c r="P78" s="159">
        <v>22349.192038028839</v>
      </c>
      <c r="Q78" s="159">
        <v>181419.45534797222</v>
      </c>
      <c r="R78" s="159">
        <v>42017.349429558788</v>
      </c>
      <c r="S78" s="159">
        <v>41063.675716736892</v>
      </c>
      <c r="T78" s="159">
        <v>304687.8978208935</v>
      </c>
      <c r="U78" s="159">
        <v>2862.561034507045</v>
      </c>
      <c r="V78" s="159">
        <v>0</v>
      </c>
      <c r="W78" s="163">
        <v>1021976.6675386481</v>
      </c>
      <c r="X78" s="159">
        <v>24176028.572461374</v>
      </c>
      <c r="Y78" s="159">
        <v>99852297.936560303</v>
      </c>
      <c r="Z78" s="159">
        <v>0</v>
      </c>
      <c r="AA78" s="163">
        <v>124028326.50902167</v>
      </c>
      <c r="AB78" s="159">
        <v>0</v>
      </c>
      <c r="AC78" s="159">
        <v>0</v>
      </c>
      <c r="AD78" s="163">
        <v>0</v>
      </c>
      <c r="AE78" s="159">
        <v>2615563</v>
      </c>
      <c r="AF78" s="163">
        <v>127665866.17656031</v>
      </c>
      <c r="AG78" s="115" t="s">
        <v>248</v>
      </c>
      <c r="AH78" s="152" t="s">
        <v>249</v>
      </c>
      <c r="AI78" s="49"/>
      <c r="AK78">
        <v>24176028.572461374</v>
      </c>
      <c r="AL78" s="49">
        <f t="shared" si="1"/>
        <v>0</v>
      </c>
    </row>
    <row r="79" spans="1:38" ht="15">
      <c r="A79" s="54">
        <v>92</v>
      </c>
      <c r="B79" s="51" t="s">
        <v>114</v>
      </c>
      <c r="C79" s="159">
        <v>2.4215149822868534</v>
      </c>
      <c r="D79" s="159">
        <v>194244.19572080896</v>
      </c>
      <c r="E79" s="159">
        <v>3357611.3168665865</v>
      </c>
      <c r="F79" s="159">
        <v>85.432222180691866</v>
      </c>
      <c r="G79" s="159">
        <v>270.97155667801945</v>
      </c>
      <c r="H79" s="159">
        <v>22392.709716714311</v>
      </c>
      <c r="I79" s="159">
        <v>27045.36455652165</v>
      </c>
      <c r="J79" s="159">
        <v>317682.37308855011</v>
      </c>
      <c r="K79" s="159">
        <v>34152.67055373652</v>
      </c>
      <c r="L79" s="159">
        <v>106115.3567583293</v>
      </c>
      <c r="M79" s="159">
        <v>137035.01338962381</v>
      </c>
      <c r="N79" s="159">
        <v>102.80223751203502</v>
      </c>
      <c r="O79" s="159">
        <v>7013.8324907847218</v>
      </c>
      <c r="P79" s="159">
        <v>11404.201270535174</v>
      </c>
      <c r="Q79" s="159">
        <v>585160.74462444312</v>
      </c>
      <c r="R79" s="159">
        <v>39686.026531087584</v>
      </c>
      <c r="S79" s="159">
        <v>153753.96889045459</v>
      </c>
      <c r="T79" s="159">
        <v>2759.8247459354902</v>
      </c>
      <c r="U79" s="159">
        <v>13371.92417869237</v>
      </c>
      <c r="V79" s="159">
        <v>0</v>
      </c>
      <c r="W79" s="163">
        <v>5009891.1509141577</v>
      </c>
      <c r="X79" s="159">
        <v>23908635.518475413</v>
      </c>
      <c r="Y79" s="159">
        <v>59985804.955395721</v>
      </c>
      <c r="Z79" s="159">
        <v>498928.7309159888</v>
      </c>
      <c r="AA79" s="163">
        <v>84393369.204787135</v>
      </c>
      <c r="AB79" s="159">
        <v>0</v>
      </c>
      <c r="AC79" s="159">
        <v>0</v>
      </c>
      <c r="AD79" s="163">
        <v>0</v>
      </c>
      <c r="AE79" s="159">
        <v>0</v>
      </c>
      <c r="AF79" s="163">
        <v>89403260.355701298</v>
      </c>
      <c r="AG79" s="115" t="s">
        <v>250</v>
      </c>
      <c r="AH79" s="152" t="s">
        <v>251</v>
      </c>
      <c r="AI79" s="49"/>
      <c r="AK79">
        <v>23908635.518475413</v>
      </c>
      <c r="AL79" s="49">
        <f t="shared" si="1"/>
        <v>0</v>
      </c>
    </row>
    <row r="80" spans="1:38" ht="15">
      <c r="A80" s="54">
        <v>93</v>
      </c>
      <c r="B80" s="51" t="s">
        <v>115</v>
      </c>
      <c r="C80" s="159">
        <v>0</v>
      </c>
      <c r="D80" s="159">
        <v>33347.556231656505</v>
      </c>
      <c r="E80" s="159">
        <v>561872.25887164543</v>
      </c>
      <c r="F80" s="159">
        <v>0</v>
      </c>
      <c r="G80" s="159">
        <v>0</v>
      </c>
      <c r="H80" s="159">
        <v>0</v>
      </c>
      <c r="I80" s="159">
        <v>0</v>
      </c>
      <c r="J80" s="159">
        <v>358500.66190845368</v>
      </c>
      <c r="K80" s="159">
        <v>0</v>
      </c>
      <c r="L80" s="159">
        <v>6378.6552100904419</v>
      </c>
      <c r="M80" s="159">
        <v>19188.198437629479</v>
      </c>
      <c r="N80" s="159">
        <v>0</v>
      </c>
      <c r="O80" s="159">
        <v>0</v>
      </c>
      <c r="P80" s="159">
        <v>0</v>
      </c>
      <c r="Q80" s="159">
        <v>40.268157721676197</v>
      </c>
      <c r="R80" s="159">
        <v>7494.0214703670999</v>
      </c>
      <c r="S80" s="159">
        <v>1152223.0948019149</v>
      </c>
      <c r="T80" s="159">
        <v>4823.3228640988391</v>
      </c>
      <c r="U80" s="159">
        <v>10783.484397019871</v>
      </c>
      <c r="V80" s="159">
        <v>0</v>
      </c>
      <c r="W80" s="163">
        <v>2154651.5223505981</v>
      </c>
      <c r="X80" s="159">
        <v>44727834.052055195</v>
      </c>
      <c r="Y80" s="159">
        <v>17202177.055598143</v>
      </c>
      <c r="Z80" s="159">
        <v>599796.27118650719</v>
      </c>
      <c r="AA80" s="163">
        <v>62529807.378839843</v>
      </c>
      <c r="AB80" s="159">
        <v>0</v>
      </c>
      <c r="AC80" s="159">
        <v>0</v>
      </c>
      <c r="AD80" s="163">
        <v>0</v>
      </c>
      <c r="AE80" s="159">
        <v>0</v>
      </c>
      <c r="AF80" s="163">
        <v>64684458.901190445</v>
      </c>
      <c r="AG80" s="115" t="s">
        <v>252</v>
      </c>
      <c r="AH80" s="152" t="s">
        <v>253</v>
      </c>
      <c r="AI80" s="49"/>
      <c r="AK80">
        <v>44727834.052055195</v>
      </c>
      <c r="AL80" s="49">
        <f t="shared" si="1"/>
        <v>0</v>
      </c>
    </row>
    <row r="81" spans="1:38" ht="25.5">
      <c r="A81" s="54">
        <v>94</v>
      </c>
      <c r="B81" s="7" t="s">
        <v>116</v>
      </c>
      <c r="C81" s="159">
        <v>0</v>
      </c>
      <c r="D81" s="159">
        <v>0</v>
      </c>
      <c r="E81" s="159">
        <v>0</v>
      </c>
      <c r="F81" s="159">
        <v>0</v>
      </c>
      <c r="G81" s="159">
        <v>52864.92538175056</v>
      </c>
      <c r="H81" s="159">
        <v>0</v>
      </c>
      <c r="I81" s="159">
        <v>0</v>
      </c>
      <c r="J81" s="159">
        <v>0</v>
      </c>
      <c r="K81" s="159">
        <v>1382.059047021625</v>
      </c>
      <c r="L81" s="159">
        <v>0</v>
      </c>
      <c r="M81" s="159">
        <v>0</v>
      </c>
      <c r="N81" s="159">
        <v>11864.491927386141</v>
      </c>
      <c r="O81" s="159">
        <v>0</v>
      </c>
      <c r="P81" s="159">
        <v>0</v>
      </c>
      <c r="Q81" s="159">
        <v>0</v>
      </c>
      <c r="R81" s="159">
        <v>0</v>
      </c>
      <c r="S81" s="159">
        <v>4.2049014919864964</v>
      </c>
      <c r="T81" s="159">
        <v>0</v>
      </c>
      <c r="U81" s="159">
        <v>26198.378651375795</v>
      </c>
      <c r="V81" s="159">
        <v>0</v>
      </c>
      <c r="W81" s="163">
        <v>92314.059909026109</v>
      </c>
      <c r="X81" s="159">
        <v>1502200.2654464019</v>
      </c>
      <c r="Y81" s="159">
        <v>914084.90338075452</v>
      </c>
      <c r="Z81" s="159">
        <v>0</v>
      </c>
      <c r="AA81" s="163">
        <v>2416285.1688271565</v>
      </c>
      <c r="AB81" s="159">
        <v>0</v>
      </c>
      <c r="AC81" s="159">
        <v>0</v>
      </c>
      <c r="AD81" s="163">
        <v>0</v>
      </c>
      <c r="AE81" s="159">
        <v>0</v>
      </c>
      <c r="AF81" s="163">
        <v>2508599.2287361827</v>
      </c>
      <c r="AG81" s="115" t="s">
        <v>254</v>
      </c>
      <c r="AH81" s="152" t="s">
        <v>255</v>
      </c>
      <c r="AI81" s="49"/>
      <c r="AK81">
        <v>1502200.2654464019</v>
      </c>
      <c r="AL81" s="49">
        <f t="shared" si="1"/>
        <v>0</v>
      </c>
    </row>
    <row r="82" spans="1:38" ht="15">
      <c r="A82" s="54">
        <v>95</v>
      </c>
      <c r="B82" s="51" t="s">
        <v>117</v>
      </c>
      <c r="C82" s="159">
        <v>9.3050768571168359</v>
      </c>
      <c r="D82" s="159">
        <v>54794.709591341147</v>
      </c>
      <c r="E82" s="159">
        <v>806864.31829181255</v>
      </c>
      <c r="F82" s="159">
        <v>255.5248849570612</v>
      </c>
      <c r="G82" s="159">
        <v>7269.1083413503302</v>
      </c>
      <c r="H82" s="159">
        <v>189159.25075474221</v>
      </c>
      <c r="I82" s="159">
        <v>65350.314402893579</v>
      </c>
      <c r="J82" s="159">
        <v>483575.21963963768</v>
      </c>
      <c r="K82" s="159">
        <v>223680.79524462472</v>
      </c>
      <c r="L82" s="159">
        <v>17283.057458723746</v>
      </c>
      <c r="M82" s="159">
        <v>75004.062748211203</v>
      </c>
      <c r="N82" s="159">
        <v>32.569589699962322</v>
      </c>
      <c r="O82" s="159">
        <v>26535.822353390253</v>
      </c>
      <c r="P82" s="159">
        <v>43755.511018582947</v>
      </c>
      <c r="Q82" s="159">
        <v>610.2671554097742</v>
      </c>
      <c r="R82" s="159">
        <v>17515.124622257292</v>
      </c>
      <c r="S82" s="159">
        <v>7666.9802918713231</v>
      </c>
      <c r="T82" s="159">
        <v>16076.383991586303</v>
      </c>
      <c r="U82" s="159">
        <v>172336.65669282296</v>
      </c>
      <c r="V82" s="159">
        <v>0</v>
      </c>
      <c r="W82" s="163">
        <v>2207774.9821507721</v>
      </c>
      <c r="X82" s="159">
        <v>2098712.5467114598</v>
      </c>
      <c r="Y82" s="159">
        <v>0</v>
      </c>
      <c r="Z82" s="159">
        <v>8052745.0748279039</v>
      </c>
      <c r="AA82" s="163">
        <v>10151457.621539364</v>
      </c>
      <c r="AB82" s="159">
        <v>0</v>
      </c>
      <c r="AC82" s="159">
        <v>0</v>
      </c>
      <c r="AD82" s="163">
        <v>0</v>
      </c>
      <c r="AE82" s="159">
        <v>0</v>
      </c>
      <c r="AF82" s="163">
        <v>12359232.603690136</v>
      </c>
      <c r="AG82" s="115" t="s">
        <v>256</v>
      </c>
      <c r="AH82" s="152" t="s">
        <v>257</v>
      </c>
      <c r="AI82" s="49"/>
      <c r="AK82">
        <v>2098712.5467114598</v>
      </c>
      <c r="AL82" s="49">
        <f t="shared" si="1"/>
        <v>0</v>
      </c>
    </row>
    <row r="83" spans="1:38" ht="15">
      <c r="A83" s="54">
        <v>96</v>
      </c>
      <c r="B83" s="51" t="s">
        <v>118</v>
      </c>
      <c r="C83" s="159">
        <v>3.8649334793421577</v>
      </c>
      <c r="D83" s="159">
        <v>0</v>
      </c>
      <c r="E83" s="159">
        <v>2970166.127230328</v>
      </c>
      <c r="F83" s="159">
        <v>0</v>
      </c>
      <c r="G83" s="159">
        <v>3503.6863364487408</v>
      </c>
      <c r="H83" s="159">
        <v>0</v>
      </c>
      <c r="I83" s="159">
        <v>0.85378602019824767</v>
      </c>
      <c r="J83" s="159">
        <v>384928.74340877921</v>
      </c>
      <c r="K83" s="159">
        <v>7.1581913123085403</v>
      </c>
      <c r="L83" s="159">
        <v>529591.17634784535</v>
      </c>
      <c r="M83" s="159">
        <v>496636.5186850141</v>
      </c>
      <c r="N83" s="159">
        <v>0</v>
      </c>
      <c r="O83" s="159">
        <v>2613.6885377610856</v>
      </c>
      <c r="P83" s="159">
        <v>20328.988505391608</v>
      </c>
      <c r="Q83" s="159">
        <v>43770.23540919138</v>
      </c>
      <c r="R83" s="159">
        <v>24853.87717672177</v>
      </c>
      <c r="S83" s="159">
        <v>4441.9656706071801</v>
      </c>
      <c r="T83" s="159">
        <v>110204.59911757613</v>
      </c>
      <c r="U83" s="159">
        <v>35621.717204851564</v>
      </c>
      <c r="V83" s="159">
        <v>0</v>
      </c>
      <c r="W83" s="163">
        <v>4626673.2005413268</v>
      </c>
      <c r="X83" s="159">
        <v>3299555.58284338</v>
      </c>
      <c r="Y83" s="159">
        <v>16208427.057859762</v>
      </c>
      <c r="Z83" s="159">
        <v>0</v>
      </c>
      <c r="AA83" s="163">
        <v>19507982.640703142</v>
      </c>
      <c r="AB83" s="159">
        <v>0</v>
      </c>
      <c r="AC83" s="159">
        <v>-4</v>
      </c>
      <c r="AD83" s="163">
        <v>-4</v>
      </c>
      <c r="AE83" s="159">
        <v>633101</v>
      </c>
      <c r="AF83" s="163">
        <v>24767752.84124447</v>
      </c>
      <c r="AG83" s="115" t="s">
        <v>258</v>
      </c>
      <c r="AH83" s="152" t="s">
        <v>259</v>
      </c>
      <c r="AI83" s="49"/>
      <c r="AK83">
        <v>3299555.58284338</v>
      </c>
      <c r="AL83" s="49">
        <f t="shared" si="1"/>
        <v>0</v>
      </c>
    </row>
    <row r="84" spans="1:38" ht="15">
      <c r="A84" s="54">
        <v>97</v>
      </c>
      <c r="B84" s="51" t="s">
        <v>119</v>
      </c>
      <c r="C84" s="159">
        <v>4.2362249031244765</v>
      </c>
      <c r="D84" s="159">
        <v>0</v>
      </c>
      <c r="E84" s="159">
        <v>66061.785858121657</v>
      </c>
      <c r="F84" s="159">
        <v>0</v>
      </c>
      <c r="G84" s="159">
        <v>0</v>
      </c>
      <c r="H84" s="159">
        <v>0</v>
      </c>
      <c r="I84" s="159">
        <v>2.2105886355920861</v>
      </c>
      <c r="J84" s="159">
        <v>0</v>
      </c>
      <c r="K84" s="159">
        <v>4557.7246358353905</v>
      </c>
      <c r="L84" s="159">
        <v>0</v>
      </c>
      <c r="M84" s="159">
        <v>128.83446049355447</v>
      </c>
      <c r="N84" s="159">
        <v>0</v>
      </c>
      <c r="O84" s="159">
        <v>12840.851909317733</v>
      </c>
      <c r="P84" s="159">
        <v>113378.79159017117</v>
      </c>
      <c r="Q84" s="159">
        <v>1064</v>
      </c>
      <c r="R84" s="159">
        <v>3649.9235229761557</v>
      </c>
      <c r="S84" s="159">
        <v>177860.48386116637</v>
      </c>
      <c r="T84" s="159">
        <v>3520.3820269048861</v>
      </c>
      <c r="U84" s="159">
        <v>48409.112066503127</v>
      </c>
      <c r="V84" s="159">
        <v>0</v>
      </c>
      <c r="W84" s="163">
        <v>431478.33674502879</v>
      </c>
      <c r="X84" s="159">
        <v>5679019.0917156329</v>
      </c>
      <c r="Y84" s="159">
        <v>0</v>
      </c>
      <c r="Z84" s="159">
        <v>8639.9669180353958</v>
      </c>
      <c r="AA84" s="163">
        <v>5687659.0586336683</v>
      </c>
      <c r="AB84" s="159">
        <v>0</v>
      </c>
      <c r="AC84" s="159">
        <v>0</v>
      </c>
      <c r="AD84" s="163">
        <v>0</v>
      </c>
      <c r="AE84" s="159">
        <v>0</v>
      </c>
      <c r="AF84" s="163">
        <v>6119137.3953786967</v>
      </c>
      <c r="AG84" s="115" t="s">
        <v>260</v>
      </c>
      <c r="AH84" s="152" t="s">
        <v>261</v>
      </c>
      <c r="AI84" s="49"/>
      <c r="AK84">
        <v>5679019.0917156329</v>
      </c>
      <c r="AL84" s="49">
        <f t="shared" si="1"/>
        <v>0</v>
      </c>
    </row>
    <row r="85" spans="1:38" ht="15">
      <c r="A85" s="54">
        <v>98</v>
      </c>
      <c r="B85" s="51" t="s">
        <v>120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0</v>
      </c>
      <c r="N85" s="159">
        <v>0</v>
      </c>
      <c r="O85" s="159">
        <v>0</v>
      </c>
      <c r="P85" s="159">
        <v>0</v>
      </c>
      <c r="Q85" s="159">
        <v>0</v>
      </c>
      <c r="R85" s="159">
        <v>0</v>
      </c>
      <c r="S85" s="159">
        <v>0</v>
      </c>
      <c r="T85" s="159">
        <v>0</v>
      </c>
      <c r="U85" s="159">
        <v>0</v>
      </c>
      <c r="V85" s="159">
        <v>0</v>
      </c>
      <c r="W85" s="163">
        <v>0</v>
      </c>
      <c r="X85" s="159">
        <v>785922.86202400795</v>
      </c>
      <c r="Y85" s="159">
        <v>0</v>
      </c>
      <c r="Z85" s="159">
        <v>0</v>
      </c>
      <c r="AA85" s="163">
        <v>785922.86202400795</v>
      </c>
      <c r="AB85" s="159">
        <v>0</v>
      </c>
      <c r="AC85" s="159">
        <v>0</v>
      </c>
      <c r="AD85" s="163">
        <v>0</v>
      </c>
      <c r="AE85" s="159">
        <v>0</v>
      </c>
      <c r="AF85" s="163">
        <v>785922.86202400795</v>
      </c>
      <c r="AG85" s="115" t="s">
        <v>262</v>
      </c>
      <c r="AH85" s="152" t="s">
        <v>263</v>
      </c>
      <c r="AI85" s="49"/>
      <c r="AK85">
        <v>785922.86202400795</v>
      </c>
      <c r="AL85" s="49">
        <f t="shared" si="1"/>
        <v>0</v>
      </c>
    </row>
    <row r="86" spans="1:38" ht="15">
      <c r="A86" s="372" t="s">
        <v>141</v>
      </c>
      <c r="B86" s="373"/>
      <c r="C86" s="159">
        <v>0</v>
      </c>
      <c r="D86" s="159">
        <v>0</v>
      </c>
      <c r="E86" s="159">
        <v>0</v>
      </c>
      <c r="F86" s="159">
        <v>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0</v>
      </c>
      <c r="N86" s="159">
        <v>0</v>
      </c>
      <c r="O86" s="159">
        <v>0</v>
      </c>
      <c r="P86" s="159">
        <v>0</v>
      </c>
      <c r="Q86" s="159">
        <v>0</v>
      </c>
      <c r="R86" s="159">
        <v>0</v>
      </c>
      <c r="S86" s="159">
        <v>0</v>
      </c>
      <c r="T86" s="159">
        <v>0</v>
      </c>
      <c r="U86" s="159">
        <v>0</v>
      </c>
      <c r="V86" s="159">
        <v>0</v>
      </c>
      <c r="W86" s="163">
        <v>0</v>
      </c>
      <c r="X86" s="159">
        <v>0</v>
      </c>
      <c r="Y86" s="159">
        <v>0</v>
      </c>
      <c r="Z86" s="159">
        <v>0</v>
      </c>
      <c r="AA86" s="163">
        <v>0</v>
      </c>
      <c r="AB86" s="159">
        <v>0</v>
      </c>
      <c r="AC86" s="159">
        <v>0</v>
      </c>
      <c r="AD86" s="163">
        <v>0</v>
      </c>
      <c r="AE86" s="159">
        <v>0</v>
      </c>
      <c r="AF86" s="163">
        <v>0</v>
      </c>
      <c r="AG86" s="361" t="s">
        <v>264</v>
      </c>
      <c r="AH86" s="361"/>
      <c r="AK86">
        <v>0</v>
      </c>
      <c r="AL86" s="49">
        <f t="shared" si="1"/>
        <v>0</v>
      </c>
    </row>
    <row r="87" spans="1:38" ht="15">
      <c r="A87" s="409" t="s">
        <v>142</v>
      </c>
      <c r="B87" s="410"/>
      <c r="C87" s="159">
        <v>0</v>
      </c>
      <c r="D87" s="159">
        <v>0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0</v>
      </c>
      <c r="N87" s="159">
        <v>0</v>
      </c>
      <c r="O87" s="159">
        <v>0</v>
      </c>
      <c r="P87" s="159">
        <v>0</v>
      </c>
      <c r="Q87" s="159">
        <v>0</v>
      </c>
      <c r="R87" s="159">
        <v>0</v>
      </c>
      <c r="S87" s="159">
        <v>0</v>
      </c>
      <c r="T87" s="159">
        <v>0</v>
      </c>
      <c r="U87" s="159">
        <v>0</v>
      </c>
      <c r="V87" s="159">
        <v>0</v>
      </c>
      <c r="W87" s="163">
        <v>0</v>
      </c>
      <c r="X87" s="159">
        <v>0</v>
      </c>
      <c r="Y87" s="159">
        <v>0</v>
      </c>
      <c r="Z87" s="159">
        <v>0</v>
      </c>
      <c r="AA87" s="163">
        <v>0</v>
      </c>
      <c r="AB87" s="159">
        <v>0</v>
      </c>
      <c r="AC87" s="159">
        <v>0</v>
      </c>
      <c r="AD87" s="163">
        <v>0</v>
      </c>
      <c r="AE87" s="159">
        <v>0</v>
      </c>
      <c r="AF87" s="163">
        <v>0</v>
      </c>
      <c r="AG87" s="361" t="s">
        <v>265</v>
      </c>
      <c r="AH87" s="361"/>
      <c r="AK87">
        <v>0</v>
      </c>
      <c r="AL87" s="49">
        <f t="shared" si="1"/>
        <v>0</v>
      </c>
    </row>
    <row r="88" spans="1:38" ht="15.75">
      <c r="A88" s="390" t="s">
        <v>144</v>
      </c>
      <c r="B88" s="411"/>
      <c r="C88" s="163">
        <v>123752728.25478126</v>
      </c>
      <c r="D88" s="163">
        <v>29446526.675595708</v>
      </c>
      <c r="E88" s="163">
        <v>583374206.54962599</v>
      </c>
      <c r="F88" s="163">
        <v>105357321.43480031</v>
      </c>
      <c r="G88" s="163">
        <v>3364160.1205980168</v>
      </c>
      <c r="H88" s="163">
        <v>101835974.29197598</v>
      </c>
      <c r="I88" s="163">
        <v>36023286.728437178</v>
      </c>
      <c r="J88" s="163">
        <v>41247623.952384107</v>
      </c>
      <c r="K88" s="163">
        <v>38955377.772111654</v>
      </c>
      <c r="L88" s="163">
        <v>17799937.636950206</v>
      </c>
      <c r="M88" s="163">
        <v>9851079.4864883106</v>
      </c>
      <c r="N88" s="163">
        <v>21238037.450841848</v>
      </c>
      <c r="O88" s="163">
        <v>7649436.6286269613</v>
      </c>
      <c r="P88" s="163">
        <v>16760540.257073341</v>
      </c>
      <c r="Q88" s="163">
        <v>33414462.031116705</v>
      </c>
      <c r="R88" s="163">
        <v>9302705.2808049489</v>
      </c>
      <c r="S88" s="163">
        <v>18113522.966313768</v>
      </c>
      <c r="T88" s="163">
        <v>4129563.5763752963</v>
      </c>
      <c r="U88" s="163">
        <v>10131399.547941115</v>
      </c>
      <c r="V88" s="163">
        <v>0</v>
      </c>
      <c r="W88" s="163">
        <v>1211747890.642843</v>
      </c>
      <c r="X88" s="163">
        <v>1402123191.3859501</v>
      </c>
      <c r="Y88" s="163">
        <v>194162791.90879467</v>
      </c>
      <c r="Z88" s="163">
        <v>9160110.0438484345</v>
      </c>
      <c r="AA88" s="163">
        <v>1605446093.338593</v>
      </c>
      <c r="AB88" s="163">
        <v>297459475.51116234</v>
      </c>
      <c r="AC88" s="163">
        <v>6116057.3744409876</v>
      </c>
      <c r="AD88" s="163">
        <v>303575532.88560337</v>
      </c>
      <c r="AE88" s="163">
        <v>331773899.39856386</v>
      </c>
      <c r="AF88" s="163">
        <v>3452543416.2656021</v>
      </c>
      <c r="AG88" s="412" t="s">
        <v>266</v>
      </c>
      <c r="AH88" s="412"/>
      <c r="AK88">
        <v>1402123191.3859501</v>
      </c>
      <c r="AL88" s="49">
        <f t="shared" si="1"/>
        <v>0</v>
      </c>
    </row>
    <row r="89" spans="1:38" ht="16.5" thickBot="1">
      <c r="A89" s="413" t="s">
        <v>301</v>
      </c>
      <c r="B89" s="414"/>
      <c r="C89" s="164">
        <v>179533727.22318172</v>
      </c>
      <c r="D89" s="164">
        <v>234532171.23251814</v>
      </c>
      <c r="E89" s="164">
        <v>293965373.74389601</v>
      </c>
      <c r="F89" s="164">
        <v>21770708.141199678</v>
      </c>
      <c r="G89" s="164">
        <v>11391090.108138166</v>
      </c>
      <c r="H89" s="164">
        <v>111140607.81311983</v>
      </c>
      <c r="I89" s="164">
        <v>241677752.68461698</v>
      </c>
      <c r="J89" s="164">
        <v>110972682.88984963</v>
      </c>
      <c r="K89" s="164">
        <v>59906858.045147628</v>
      </c>
      <c r="L89" s="164">
        <v>45351120.336716503</v>
      </c>
      <c r="M89" s="164">
        <v>53180548.579397865</v>
      </c>
      <c r="N89" s="164">
        <v>115511413.86000717</v>
      </c>
      <c r="O89" s="164">
        <v>35252335.701785803</v>
      </c>
      <c r="P89" s="164">
        <v>31505725.91147162</v>
      </c>
      <c r="Q89" s="164">
        <v>84077295.378443614</v>
      </c>
      <c r="R89" s="164">
        <v>80131870.462896332</v>
      </c>
      <c r="S89" s="164">
        <v>46719344.356766179</v>
      </c>
      <c r="T89" s="164">
        <v>17567467.837545939</v>
      </c>
      <c r="U89" s="164">
        <v>20787196.988242488</v>
      </c>
      <c r="V89" s="165">
        <v>785922.86202400795</v>
      </c>
      <c r="W89" s="164">
        <v>1795761214.1569657</v>
      </c>
      <c r="X89" s="166"/>
      <c r="Y89" s="166"/>
      <c r="Z89" s="166"/>
      <c r="AA89" s="166"/>
      <c r="AB89" s="166"/>
      <c r="AC89" s="166"/>
      <c r="AD89" s="166"/>
      <c r="AE89" s="166"/>
      <c r="AF89" s="166"/>
      <c r="AG89" s="415" t="s">
        <v>267</v>
      </c>
      <c r="AH89" s="416"/>
    </row>
    <row r="90" spans="1:38" ht="15.75">
      <c r="A90" s="417" t="s">
        <v>295</v>
      </c>
      <c r="B90" s="418"/>
      <c r="C90" s="159">
        <v>31099609.189312972</v>
      </c>
      <c r="D90" s="159">
        <v>4573508.6048797499</v>
      </c>
      <c r="E90" s="159">
        <v>53425755.011833996</v>
      </c>
      <c r="F90" s="159">
        <v>14002970.907000003</v>
      </c>
      <c r="G90" s="159">
        <v>5622027.706479839</v>
      </c>
      <c r="H90" s="159">
        <v>9330124.1659484599</v>
      </c>
      <c r="I90" s="159">
        <v>24300475.087477475</v>
      </c>
      <c r="J90" s="159">
        <v>24201119.712294869</v>
      </c>
      <c r="K90" s="159">
        <v>8755730.0579566453</v>
      </c>
      <c r="L90" s="159">
        <v>8045121.0748273814</v>
      </c>
      <c r="M90" s="159">
        <v>25818507.321933921</v>
      </c>
      <c r="N90" s="159">
        <v>2633061.7586945426</v>
      </c>
      <c r="O90" s="159">
        <v>6789019.3813868761</v>
      </c>
      <c r="P90" s="159">
        <v>4122988.2021247838</v>
      </c>
      <c r="Q90" s="159">
        <v>80532761.874685079</v>
      </c>
      <c r="R90" s="159">
        <v>62630391.975722745</v>
      </c>
      <c r="S90" s="159">
        <v>24072224.331469838</v>
      </c>
      <c r="T90" s="159">
        <v>14439034.627026195</v>
      </c>
      <c r="U90" s="159">
        <v>5966923.0393904299</v>
      </c>
      <c r="V90" s="159">
        <v>785922.86202400795</v>
      </c>
      <c r="W90" s="163">
        <v>411147276.89246982</v>
      </c>
      <c r="X90" s="171"/>
      <c r="Y90" s="151"/>
      <c r="Z90" s="151"/>
      <c r="AA90" s="151"/>
      <c r="AB90" s="151"/>
      <c r="AC90" s="151"/>
      <c r="AD90" s="151"/>
      <c r="AE90" s="151"/>
      <c r="AF90" s="151"/>
      <c r="AG90" s="419" t="s">
        <v>268</v>
      </c>
      <c r="AH90" s="420"/>
    </row>
    <row r="91" spans="1:38" ht="15.75">
      <c r="A91" s="421" t="s">
        <v>296</v>
      </c>
      <c r="B91" s="422"/>
      <c r="C91" s="159">
        <v>6314.9016687200765</v>
      </c>
      <c r="D91" s="159">
        <v>16325.231384777475</v>
      </c>
      <c r="E91" s="159">
        <v>437031.71331867669</v>
      </c>
      <c r="F91" s="159">
        <v>125871.30999999998</v>
      </c>
      <c r="G91" s="159">
        <v>22324.097240352989</v>
      </c>
      <c r="H91" s="159">
        <v>42113443.625563502</v>
      </c>
      <c r="I91" s="159">
        <v>586231.454750214</v>
      </c>
      <c r="J91" s="159">
        <v>364389.1301464843</v>
      </c>
      <c r="K91" s="159">
        <v>76143.180838417335</v>
      </c>
      <c r="L91" s="159">
        <v>1453113.3872989069</v>
      </c>
      <c r="M91" s="159">
        <v>1493065.1286234574</v>
      </c>
      <c r="N91" s="159">
        <v>13378.939611520427</v>
      </c>
      <c r="O91" s="159">
        <v>163436.88699021706</v>
      </c>
      <c r="P91" s="159">
        <v>113716.49469835611</v>
      </c>
      <c r="Q91" s="159">
        <v>12589.633411359986</v>
      </c>
      <c r="R91" s="159">
        <v>43016.950246107001</v>
      </c>
      <c r="S91" s="159">
        <v>77412.883498265539</v>
      </c>
      <c r="T91" s="159">
        <v>2965.3162229286545</v>
      </c>
      <c r="U91" s="159">
        <v>12988.799880670098</v>
      </c>
      <c r="V91" s="159">
        <v>0</v>
      </c>
      <c r="W91" s="163">
        <v>47133759.065392934</v>
      </c>
      <c r="X91" s="151"/>
      <c r="Y91" s="151"/>
      <c r="Z91" s="151"/>
      <c r="AA91" s="151"/>
      <c r="AB91" s="151"/>
      <c r="AC91" s="151"/>
      <c r="AD91" s="151"/>
      <c r="AE91" s="151"/>
      <c r="AF91" s="151"/>
      <c r="AG91" s="423" t="s">
        <v>284</v>
      </c>
      <c r="AH91" s="424"/>
    </row>
    <row r="92" spans="1:38" ht="15.75">
      <c r="A92" s="421" t="s">
        <v>300</v>
      </c>
      <c r="B92" s="422"/>
      <c r="C92" s="159">
        <v>615.70700000000011</v>
      </c>
      <c r="D92" s="159">
        <v>0</v>
      </c>
      <c r="E92" s="159">
        <v>4377528.2497404674</v>
      </c>
      <c r="F92" s="159">
        <v>2859344.3230000008</v>
      </c>
      <c r="G92" s="159">
        <v>622775.53562310128</v>
      </c>
      <c r="H92" s="159">
        <v>641066.40284093376</v>
      </c>
      <c r="I92" s="159">
        <v>156218.97666578248</v>
      </c>
      <c r="J92" s="159">
        <v>2367547.5650129416</v>
      </c>
      <c r="K92" s="159">
        <v>1145.6766807419426</v>
      </c>
      <c r="L92" s="159">
        <v>90.038846499131296</v>
      </c>
      <c r="M92" s="159">
        <v>46730.014139825893</v>
      </c>
      <c r="N92" s="159">
        <v>687.10578906130957</v>
      </c>
      <c r="O92" s="159">
        <v>175553.97947119936</v>
      </c>
      <c r="P92" s="159">
        <v>4359.1452085706514</v>
      </c>
      <c r="Q92" s="159">
        <v>1231.4140000000002</v>
      </c>
      <c r="R92" s="159">
        <v>379896.23755898542</v>
      </c>
      <c r="S92" s="159">
        <v>967377.15402200585</v>
      </c>
      <c r="T92" s="159">
        <v>290117.23932246561</v>
      </c>
      <c r="U92" s="159">
        <v>475.89804019144412</v>
      </c>
      <c r="V92" s="159">
        <v>0</v>
      </c>
      <c r="W92" s="163">
        <v>12892760.662962774</v>
      </c>
      <c r="X92" s="171"/>
      <c r="Y92" s="151"/>
      <c r="Z92" s="151"/>
      <c r="AA92" s="151"/>
      <c r="AB92" s="171"/>
      <c r="AC92" s="151"/>
      <c r="AD92" s="151"/>
      <c r="AE92" s="151"/>
      <c r="AF92" s="151"/>
      <c r="AG92" s="423" t="s">
        <v>286</v>
      </c>
      <c r="AH92" s="424"/>
    </row>
    <row r="93" spans="1:38" ht="15.75">
      <c r="A93" s="425" t="s">
        <v>297</v>
      </c>
      <c r="B93" s="422"/>
      <c r="C93" s="159">
        <v>137004.48808774559</v>
      </c>
      <c r="D93" s="159">
        <v>7625413.0352295889</v>
      </c>
      <c r="E93" s="159">
        <v>18627412.341350626</v>
      </c>
      <c r="F93" s="159">
        <v>5464645.2220000001</v>
      </c>
      <c r="G93" s="159">
        <v>2215678.9000525335</v>
      </c>
      <c r="H93" s="159">
        <v>13319.15</v>
      </c>
      <c r="I93" s="159">
        <v>5009378.5302858399</v>
      </c>
      <c r="J93" s="159">
        <v>10967799.177818637</v>
      </c>
      <c r="K93" s="159">
        <v>1479804.6783275306</v>
      </c>
      <c r="L93" s="159">
        <v>10131584.699933534</v>
      </c>
      <c r="M93" s="159">
        <v>2529156.0611829623</v>
      </c>
      <c r="N93" s="159">
        <v>4705655.3987042736</v>
      </c>
      <c r="O93" s="159">
        <v>748836.64288262918</v>
      </c>
      <c r="P93" s="159">
        <v>1333977.685289864</v>
      </c>
      <c r="Q93" s="159">
        <v>4581712.9932036512</v>
      </c>
      <c r="R93" s="159">
        <v>2968467.9108308917</v>
      </c>
      <c r="S93" s="159">
        <v>3645451.1935508181</v>
      </c>
      <c r="T93" s="159">
        <v>1120001.5797328441</v>
      </c>
      <c r="U93" s="159">
        <v>482323.22067696939</v>
      </c>
      <c r="V93" s="159">
        <v>0</v>
      </c>
      <c r="W93" s="163">
        <v>83787622.909140944</v>
      </c>
      <c r="X93" s="151"/>
      <c r="Y93" s="151"/>
      <c r="Z93" s="151"/>
      <c r="AA93" s="151"/>
      <c r="AB93" s="151"/>
      <c r="AC93" s="151"/>
      <c r="AD93" s="151"/>
      <c r="AE93" s="151"/>
      <c r="AF93" s="151"/>
      <c r="AG93" s="423" t="s">
        <v>269</v>
      </c>
      <c r="AH93" s="424"/>
    </row>
    <row r="94" spans="1:38" ht="16.5" thickBot="1">
      <c r="A94" s="426" t="s">
        <v>298</v>
      </c>
      <c r="B94" s="427"/>
      <c r="C94" s="159">
        <v>148291414.35111228</v>
      </c>
      <c r="D94" s="159">
        <v>222316924.36102402</v>
      </c>
      <c r="E94" s="159">
        <v>225852702.9271332</v>
      </c>
      <c r="F94" s="159">
        <v>5036565.0251996769</v>
      </c>
      <c r="G94" s="159">
        <v>4153834.9399885423</v>
      </c>
      <c r="H94" s="159">
        <v>60324787.274448797</v>
      </c>
      <c r="I94" s="159">
        <v>211937886.58876926</v>
      </c>
      <c r="J94" s="159">
        <v>77806922.434602574</v>
      </c>
      <c r="K94" s="159">
        <v>49596325.804705776</v>
      </c>
      <c r="L94" s="159">
        <v>25721391.213503182</v>
      </c>
      <c r="M94" s="159">
        <v>23386550.081797354</v>
      </c>
      <c r="N94" s="159">
        <v>108160004.86878589</v>
      </c>
      <c r="O94" s="159">
        <v>27726596.76999728</v>
      </c>
      <c r="P94" s="159">
        <v>25939402.674567189</v>
      </c>
      <c r="Q94" s="159">
        <v>-1048537.7088564765</v>
      </c>
      <c r="R94" s="159">
        <v>14869889.863655575</v>
      </c>
      <c r="S94" s="159">
        <v>19891633.102269262</v>
      </c>
      <c r="T94" s="159">
        <v>2295583.5538864373</v>
      </c>
      <c r="U94" s="159">
        <v>14325437.826334611</v>
      </c>
      <c r="V94" s="159">
        <v>0</v>
      </c>
      <c r="W94" s="163">
        <v>1266585315.9529243</v>
      </c>
      <c r="X94" s="151"/>
      <c r="Y94" s="151"/>
      <c r="Z94" s="151"/>
      <c r="AA94" s="151"/>
      <c r="AB94" s="151"/>
      <c r="AC94" s="151"/>
      <c r="AD94" s="151"/>
      <c r="AE94" s="151"/>
      <c r="AF94" s="151"/>
      <c r="AG94" s="428" t="s">
        <v>270</v>
      </c>
      <c r="AH94" s="429"/>
    </row>
    <row r="95" spans="1:38" ht="16.5" thickBot="1">
      <c r="A95" s="430" t="s">
        <v>299</v>
      </c>
      <c r="B95" s="431"/>
      <c r="C95" s="163">
        <v>303286455.47796297</v>
      </c>
      <c r="D95" s="163">
        <v>263978697.90811384</v>
      </c>
      <c r="E95" s="163">
        <v>877339580.293522</v>
      </c>
      <c r="F95" s="163">
        <v>127128029.57599999</v>
      </c>
      <c r="G95" s="163">
        <v>14755250.228736183</v>
      </c>
      <c r="H95" s="163">
        <v>212976582.1050958</v>
      </c>
      <c r="I95" s="163">
        <v>277701039.41305417</v>
      </c>
      <c r="J95" s="163">
        <v>152220306.84223375</v>
      </c>
      <c r="K95" s="163">
        <v>98862235.817259282</v>
      </c>
      <c r="L95" s="163">
        <v>63151057.973666705</v>
      </c>
      <c r="M95" s="163">
        <v>63031628.065886177</v>
      </c>
      <c r="N95" s="163">
        <v>136749451.31084901</v>
      </c>
      <c r="O95" s="163">
        <v>42901772.33041276</v>
      </c>
      <c r="P95" s="163">
        <v>48266266.168544963</v>
      </c>
      <c r="Q95" s="163">
        <v>117491757.40956032</v>
      </c>
      <c r="R95" s="163">
        <v>89434575.743701279</v>
      </c>
      <c r="S95" s="163">
        <v>64832867.323079944</v>
      </c>
      <c r="T95" s="163">
        <v>21697031.413921233</v>
      </c>
      <c r="U95" s="163">
        <v>30918596.536183603</v>
      </c>
      <c r="V95" s="163">
        <v>785922.86202400795</v>
      </c>
      <c r="W95" s="163">
        <v>3007509104.7998085</v>
      </c>
      <c r="X95" s="151"/>
      <c r="Y95" s="151"/>
      <c r="Z95" s="151"/>
      <c r="AA95" s="151"/>
      <c r="AB95" s="151"/>
      <c r="AC95" s="151"/>
      <c r="AD95" s="151"/>
      <c r="AE95" s="151"/>
      <c r="AF95" s="151"/>
      <c r="AG95" s="432" t="s">
        <v>271</v>
      </c>
      <c r="AH95" s="433"/>
    </row>
    <row r="96" spans="1:38">
      <c r="X96" s="49"/>
    </row>
    <row r="97" spans="3:24">
      <c r="X97" s="49"/>
    </row>
    <row r="98" spans="3:24" ht="18.75" customHeight="1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</sheetData>
  <mergeCells count="38">
    <mergeCell ref="A93:B93"/>
    <mergeCell ref="AG93:AH93"/>
    <mergeCell ref="A94:B94"/>
    <mergeCell ref="AG94:AH94"/>
    <mergeCell ref="A95:B95"/>
    <mergeCell ref="AG95:AH95"/>
    <mergeCell ref="A90:B90"/>
    <mergeCell ref="AG90:AH90"/>
    <mergeCell ref="A91:B91"/>
    <mergeCell ref="AG91:AH91"/>
    <mergeCell ref="A92:B92"/>
    <mergeCell ref="AG92:AH92"/>
    <mergeCell ref="A87:B87"/>
    <mergeCell ref="AG87:AH87"/>
    <mergeCell ref="A88:B88"/>
    <mergeCell ref="AG88:AH88"/>
    <mergeCell ref="A89:B89"/>
    <mergeCell ref="AG89:AH89"/>
    <mergeCell ref="A86:B86"/>
    <mergeCell ref="AG86:AH86"/>
    <mergeCell ref="Y3:Y5"/>
    <mergeCell ref="Z3:Z5"/>
    <mergeCell ref="AB3:AB5"/>
    <mergeCell ref="AC3:AC5"/>
    <mergeCell ref="AE3:AE5"/>
    <mergeCell ref="AF3:AF5"/>
    <mergeCell ref="A3:A6"/>
    <mergeCell ref="W3:W5"/>
    <mergeCell ref="X3:X5"/>
    <mergeCell ref="AA3:AA5"/>
    <mergeCell ref="AD3:AD5"/>
    <mergeCell ref="B3:B5"/>
    <mergeCell ref="A1:J1"/>
    <mergeCell ref="A2:C2"/>
    <mergeCell ref="V1:AH1"/>
    <mergeCell ref="AG2:AH2"/>
    <mergeCell ref="AG3:AG5"/>
    <mergeCell ref="AH3:A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V95"/>
  <sheetViews>
    <sheetView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" defaultRowHeight="15" customHeight="1"/>
  <cols>
    <col min="1" max="1" width="8.25" style="6" customWidth="1"/>
    <col min="2" max="2" width="45.25" style="6" customWidth="1"/>
    <col min="3" max="3" width="12.125" style="6" customWidth="1"/>
    <col min="4" max="4" width="10.25" style="6" customWidth="1"/>
    <col min="5" max="15" width="11.25" style="6" customWidth="1"/>
    <col min="16" max="18" width="10.25" style="6" customWidth="1"/>
    <col min="19" max="19" width="11.375" style="6" customWidth="1"/>
    <col min="20" max="20" width="10.25" style="6" customWidth="1"/>
    <col min="21" max="21" width="11" style="6" customWidth="1"/>
    <col min="22" max="23" width="10.25" style="6" customWidth="1"/>
    <col min="24" max="24" width="12.25" style="6" customWidth="1"/>
    <col min="25" max="26" width="10.25" style="6" customWidth="1"/>
    <col min="27" max="29" width="11.25" style="6" customWidth="1"/>
    <col min="30" max="30" width="11.125" style="6" customWidth="1"/>
    <col min="31" max="31" width="11.25" style="6" customWidth="1"/>
    <col min="32" max="32" width="12.25" style="6" customWidth="1"/>
    <col min="33" max="33" width="14.875" style="6" customWidth="1"/>
    <col min="34" max="34" width="11.125" style="6" customWidth="1"/>
    <col min="35" max="35" width="11.25" style="6" customWidth="1"/>
    <col min="36" max="36" width="11.875" style="6" customWidth="1"/>
    <col min="37" max="37" width="11.25" style="6" customWidth="1"/>
    <col min="38" max="38" width="13.25" style="6" customWidth="1"/>
    <col min="39" max="48" width="11.25" style="6" customWidth="1"/>
    <col min="49" max="49" width="13.125" style="6" customWidth="1"/>
    <col min="50" max="50" width="10.25" style="6" customWidth="1"/>
    <col min="51" max="51" width="11" style="6" customWidth="1"/>
    <col min="52" max="52" width="10.25" style="6" customWidth="1"/>
    <col min="53" max="53" width="11.75" style="6" customWidth="1"/>
    <col min="54" max="54" width="10.25" style="6" customWidth="1"/>
    <col min="55" max="55" width="12" style="6" customWidth="1"/>
    <col min="56" max="56" width="11.875" style="6" customWidth="1"/>
    <col min="57" max="57" width="10.25" style="6" customWidth="1"/>
    <col min="58" max="58" width="12.75" style="6" customWidth="1"/>
    <col min="59" max="59" width="13.75" style="6" customWidth="1"/>
    <col min="60" max="60" width="12" style="6" customWidth="1"/>
    <col min="61" max="61" width="10.25" style="6" customWidth="1"/>
    <col min="62" max="62" width="13" style="6" customWidth="1"/>
    <col min="63" max="63" width="11.375" style="6" customWidth="1"/>
    <col min="64" max="64" width="10.25" style="6" customWidth="1"/>
    <col min="65" max="65" width="12.25" style="6" customWidth="1"/>
    <col min="66" max="67" width="12.125" style="6" customWidth="1"/>
    <col min="68" max="68" width="12" style="6" customWidth="1"/>
    <col min="69" max="72" width="10.25" style="6" customWidth="1"/>
    <col min="73" max="73" width="11.25" style="6" customWidth="1"/>
    <col min="74" max="74" width="14.875" style="6" customWidth="1"/>
    <col min="75" max="75" width="13.875" style="6" customWidth="1"/>
    <col min="76" max="76" width="14" style="6" customWidth="1"/>
    <col min="77" max="77" width="10.25" style="6" customWidth="1"/>
    <col min="78" max="78" width="15.125" style="6" customWidth="1"/>
    <col min="79" max="79" width="12" style="6" customWidth="1"/>
    <col min="80" max="80" width="12.125" style="6" customWidth="1"/>
    <col min="81" max="82" width="10.25" style="6" customWidth="1"/>
    <col min="83" max="83" width="12.25" style="6" customWidth="1"/>
    <col min="84" max="85" width="12" style="6" customWidth="1"/>
    <col min="86" max="86" width="10.25" style="6" customWidth="1"/>
    <col min="87" max="87" width="12.25" style="6" customWidth="1"/>
    <col min="88" max="88" width="11.875" style="6" customWidth="1"/>
    <col min="89" max="90" width="10.125" style="6" customWidth="1"/>
    <col min="91" max="91" width="11.25" style="6" customWidth="1"/>
    <col min="92" max="93" width="13.25" style="6" customWidth="1"/>
    <col min="94" max="95" width="12.25" style="6" customWidth="1"/>
    <col min="96" max="99" width="10.25" style="6" customWidth="1"/>
    <col min="100" max="101" width="11.25" style="6" customWidth="1"/>
    <col min="102" max="102" width="12.25" style="6" customWidth="1"/>
    <col min="103" max="103" width="45" style="6" bestFit="1" customWidth="1"/>
    <col min="104" max="104" width="10.875" style="6" bestFit="1" customWidth="1"/>
    <col min="105" max="16384" width="9" style="6"/>
  </cols>
  <sheetData>
    <row r="1" spans="1:104" s="254" customFormat="1" ht="42.75" customHeight="1">
      <c r="A1" s="454" t="s">
        <v>759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455"/>
      <c r="BD1" s="455"/>
      <c r="BE1" s="455"/>
      <c r="BF1" s="455"/>
      <c r="BG1" s="455"/>
      <c r="BH1" s="455"/>
      <c r="BI1" s="455"/>
      <c r="BJ1" s="455"/>
      <c r="BK1" s="455"/>
      <c r="BL1" s="455"/>
      <c r="BM1" s="455"/>
      <c r="BN1" s="458" t="s">
        <v>760</v>
      </c>
      <c r="BO1" s="458"/>
      <c r="BP1" s="458"/>
      <c r="BQ1" s="458"/>
      <c r="BR1" s="458"/>
      <c r="BS1" s="458"/>
      <c r="BT1" s="458"/>
      <c r="BU1" s="458"/>
      <c r="BV1" s="458"/>
      <c r="BW1" s="458"/>
      <c r="BX1" s="458"/>
      <c r="BY1" s="458"/>
      <c r="BZ1" s="458"/>
      <c r="CA1" s="458"/>
      <c r="CB1" s="458"/>
      <c r="CC1" s="458"/>
      <c r="CD1" s="458"/>
      <c r="CE1" s="458"/>
      <c r="CF1" s="458"/>
      <c r="CG1" s="458"/>
      <c r="CH1" s="458"/>
      <c r="CI1" s="458"/>
      <c r="CJ1" s="458"/>
      <c r="CK1" s="458"/>
      <c r="CL1" s="458"/>
      <c r="CM1" s="458"/>
      <c r="CN1" s="458"/>
      <c r="CO1" s="458"/>
      <c r="CP1" s="458"/>
      <c r="CQ1" s="458"/>
      <c r="CR1" s="458"/>
      <c r="CS1" s="458"/>
      <c r="CT1" s="458"/>
      <c r="CU1" s="458"/>
      <c r="CV1" s="458"/>
      <c r="CW1" s="458"/>
      <c r="CX1" s="458"/>
      <c r="CY1" s="458"/>
      <c r="CZ1" s="458"/>
    </row>
    <row r="2" spans="1:104" s="249" customFormat="1" ht="45.75" customHeight="1" thickBot="1">
      <c r="A2" s="456" t="s">
        <v>143</v>
      </c>
      <c r="B2" s="456"/>
      <c r="C2" s="457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6"/>
      <c r="AD2" s="256"/>
      <c r="AE2" s="256"/>
      <c r="AF2" s="256"/>
      <c r="CO2" s="257"/>
      <c r="CP2" s="257"/>
      <c r="CQ2" s="257"/>
      <c r="CR2" s="257"/>
      <c r="CS2" s="257"/>
      <c r="CT2" s="257"/>
      <c r="CU2" s="257"/>
      <c r="CV2" s="368" t="s">
        <v>312</v>
      </c>
      <c r="CW2" s="368"/>
      <c r="CX2" s="368"/>
      <c r="CY2" s="368"/>
      <c r="CZ2" s="368"/>
    </row>
    <row r="3" spans="1:104" ht="45" customHeight="1">
      <c r="A3" s="448" t="s">
        <v>130</v>
      </c>
      <c r="B3" s="450" t="s">
        <v>320</v>
      </c>
      <c r="C3" s="15" t="s">
        <v>127</v>
      </c>
      <c r="D3" s="15" t="s">
        <v>322</v>
      </c>
      <c r="E3" s="15" t="s">
        <v>128</v>
      </c>
      <c r="F3" s="59">
        <v>6</v>
      </c>
      <c r="G3" s="59">
        <v>7</v>
      </c>
      <c r="H3" s="59">
        <v>8</v>
      </c>
      <c r="I3" s="59">
        <v>9</v>
      </c>
      <c r="J3" s="15">
        <v>10</v>
      </c>
      <c r="K3" s="15">
        <v>11</v>
      </c>
      <c r="L3" s="15">
        <v>12</v>
      </c>
      <c r="M3" s="15">
        <v>13</v>
      </c>
      <c r="N3" s="15">
        <v>14</v>
      </c>
      <c r="O3" s="15">
        <v>15</v>
      </c>
      <c r="P3" s="15">
        <v>16</v>
      </c>
      <c r="Q3" s="15">
        <v>17</v>
      </c>
      <c r="R3" s="15">
        <v>18</v>
      </c>
      <c r="S3" s="15">
        <v>19</v>
      </c>
      <c r="T3" s="15">
        <v>20</v>
      </c>
      <c r="U3" s="15">
        <v>21</v>
      </c>
      <c r="V3" s="15">
        <v>22</v>
      </c>
      <c r="W3" s="15">
        <v>23</v>
      </c>
      <c r="X3" s="15">
        <v>24</v>
      </c>
      <c r="Y3" s="15">
        <v>25</v>
      </c>
      <c r="Z3" s="15">
        <v>26</v>
      </c>
      <c r="AA3" s="15">
        <v>27</v>
      </c>
      <c r="AB3" s="15">
        <v>28</v>
      </c>
      <c r="AC3" s="15">
        <v>29</v>
      </c>
      <c r="AD3" s="15">
        <v>30</v>
      </c>
      <c r="AE3" s="15">
        <v>31</v>
      </c>
      <c r="AF3" s="15">
        <v>32</v>
      </c>
      <c r="AG3" s="15">
        <v>33</v>
      </c>
      <c r="AH3" s="15">
        <v>35</v>
      </c>
      <c r="AI3" s="15">
        <v>36</v>
      </c>
      <c r="AJ3" s="15">
        <v>37</v>
      </c>
      <c r="AK3" s="15">
        <v>38</v>
      </c>
      <c r="AL3" s="15">
        <v>41</v>
      </c>
      <c r="AM3" s="15">
        <v>42</v>
      </c>
      <c r="AN3" s="15">
        <v>43</v>
      </c>
      <c r="AO3" s="15">
        <v>45</v>
      </c>
      <c r="AP3" s="15">
        <v>46</v>
      </c>
      <c r="AQ3" s="15">
        <v>47</v>
      </c>
      <c r="AR3" s="15">
        <v>49</v>
      </c>
      <c r="AS3" s="15">
        <v>50</v>
      </c>
      <c r="AT3" s="15">
        <v>51</v>
      </c>
      <c r="AU3" s="15">
        <v>52</v>
      </c>
      <c r="AV3" s="15">
        <v>53</v>
      </c>
      <c r="AW3" s="15">
        <v>55</v>
      </c>
      <c r="AX3" s="15">
        <v>56</v>
      </c>
      <c r="AY3" s="15">
        <v>58</v>
      </c>
      <c r="AZ3" s="15">
        <v>59</v>
      </c>
      <c r="BA3" s="15">
        <v>60</v>
      </c>
      <c r="BB3" s="15">
        <v>61</v>
      </c>
      <c r="BC3" s="15">
        <v>62</v>
      </c>
      <c r="BD3" s="15">
        <v>63</v>
      </c>
      <c r="BE3" s="15">
        <v>64</v>
      </c>
      <c r="BF3" s="15">
        <v>65</v>
      </c>
      <c r="BG3" s="15">
        <v>66</v>
      </c>
      <c r="BH3" s="15">
        <v>68</v>
      </c>
      <c r="BI3" s="15">
        <v>69</v>
      </c>
      <c r="BJ3" s="15">
        <v>70</v>
      </c>
      <c r="BK3" s="15">
        <v>71</v>
      </c>
      <c r="BL3" s="15">
        <v>72</v>
      </c>
      <c r="BM3" s="15">
        <v>73</v>
      </c>
      <c r="BN3" s="15">
        <v>74</v>
      </c>
      <c r="BO3" s="15">
        <v>75</v>
      </c>
      <c r="BP3" s="15">
        <v>77</v>
      </c>
      <c r="BQ3" s="15">
        <v>78</v>
      </c>
      <c r="BR3" s="15">
        <v>79</v>
      </c>
      <c r="BS3" s="15">
        <v>80</v>
      </c>
      <c r="BT3" s="15">
        <v>81</v>
      </c>
      <c r="BU3" s="15">
        <v>82</v>
      </c>
      <c r="BV3" s="15">
        <v>84</v>
      </c>
      <c r="BW3" s="15">
        <v>85</v>
      </c>
      <c r="BX3" s="15">
        <v>86</v>
      </c>
      <c r="BY3" s="15">
        <v>87</v>
      </c>
      <c r="BZ3" s="15">
        <v>88</v>
      </c>
      <c r="CA3" s="15">
        <v>90</v>
      </c>
      <c r="CB3" s="15">
        <v>91</v>
      </c>
      <c r="CC3" s="15">
        <v>92</v>
      </c>
      <c r="CD3" s="15">
        <v>93</v>
      </c>
      <c r="CE3" s="15">
        <v>94</v>
      </c>
      <c r="CF3" s="15">
        <v>95</v>
      </c>
      <c r="CG3" s="15">
        <v>96</v>
      </c>
      <c r="CH3" s="15">
        <v>97</v>
      </c>
      <c r="CI3" s="435" t="s">
        <v>272</v>
      </c>
      <c r="CJ3" s="440" t="s">
        <v>131</v>
      </c>
      <c r="CK3" s="440"/>
      <c r="CL3" s="440"/>
      <c r="CM3" s="440"/>
      <c r="CN3" s="441" t="s">
        <v>278</v>
      </c>
      <c r="CO3" s="437" t="s">
        <v>310</v>
      </c>
      <c r="CP3" s="438"/>
      <c r="CQ3" s="439"/>
      <c r="CR3" s="443" t="s">
        <v>784</v>
      </c>
      <c r="CS3" s="443"/>
      <c r="CT3" s="443"/>
      <c r="CU3" s="443"/>
      <c r="CV3" s="443"/>
      <c r="CW3" s="443"/>
      <c r="CX3" s="444" t="s">
        <v>293</v>
      </c>
      <c r="CY3" s="446" t="s">
        <v>778</v>
      </c>
      <c r="CZ3" s="452" t="s">
        <v>287</v>
      </c>
    </row>
    <row r="4" spans="1:104" s="5" customFormat="1" ht="90" customHeight="1">
      <c r="A4" s="449"/>
      <c r="B4" s="451"/>
      <c r="C4" s="11" t="s">
        <v>289</v>
      </c>
      <c r="D4" s="11" t="s">
        <v>323</v>
      </c>
      <c r="E4" s="11" t="s">
        <v>288</v>
      </c>
      <c r="F4" s="11" t="s">
        <v>324</v>
      </c>
      <c r="G4" s="11" t="s">
        <v>325</v>
      </c>
      <c r="H4" s="11" t="s">
        <v>326</v>
      </c>
      <c r="I4" s="11" t="s">
        <v>122</v>
      </c>
      <c r="J4" s="11" t="s">
        <v>327</v>
      </c>
      <c r="K4" s="11" t="s">
        <v>328</v>
      </c>
      <c r="L4" s="11" t="s">
        <v>329</v>
      </c>
      <c r="M4" s="11" t="s">
        <v>330</v>
      </c>
      <c r="N4" s="11" t="s">
        <v>331</v>
      </c>
      <c r="O4" s="11" t="s">
        <v>332</v>
      </c>
      <c r="P4" s="11" t="s">
        <v>333</v>
      </c>
      <c r="Q4" s="11" t="s">
        <v>334</v>
      </c>
      <c r="R4" s="11" t="s">
        <v>335</v>
      </c>
      <c r="S4" s="11" t="s">
        <v>336</v>
      </c>
      <c r="T4" s="11" t="s">
        <v>337</v>
      </c>
      <c r="U4" s="11" t="s">
        <v>338</v>
      </c>
      <c r="V4" s="11" t="s">
        <v>339</v>
      </c>
      <c r="W4" s="11" t="s">
        <v>340</v>
      </c>
      <c r="X4" s="11" t="s">
        <v>341</v>
      </c>
      <c r="Y4" s="11" t="s">
        <v>342</v>
      </c>
      <c r="Z4" s="11" t="s">
        <v>343</v>
      </c>
      <c r="AA4" s="11" t="s">
        <v>344</v>
      </c>
      <c r="AB4" s="11" t="s">
        <v>345</v>
      </c>
      <c r="AC4" s="11" t="s">
        <v>346</v>
      </c>
      <c r="AD4" s="11" t="s">
        <v>347</v>
      </c>
      <c r="AE4" s="11" t="s">
        <v>348</v>
      </c>
      <c r="AF4" s="11" t="s">
        <v>349</v>
      </c>
      <c r="AG4" s="11" t="s">
        <v>350</v>
      </c>
      <c r="AH4" s="11" t="s">
        <v>351</v>
      </c>
      <c r="AI4" s="11" t="s">
        <v>352</v>
      </c>
      <c r="AJ4" s="11" t="s">
        <v>353</v>
      </c>
      <c r="AK4" s="11" t="s">
        <v>354</v>
      </c>
      <c r="AL4" s="11" t="s">
        <v>355</v>
      </c>
      <c r="AM4" s="11" t="s">
        <v>356</v>
      </c>
      <c r="AN4" s="11" t="s">
        <v>357</v>
      </c>
      <c r="AO4" s="11" t="s">
        <v>358</v>
      </c>
      <c r="AP4" s="11" t="s">
        <v>359</v>
      </c>
      <c r="AQ4" s="11" t="s">
        <v>360</v>
      </c>
      <c r="AR4" s="11" t="s">
        <v>361</v>
      </c>
      <c r="AS4" s="11" t="s">
        <v>362</v>
      </c>
      <c r="AT4" s="11" t="s">
        <v>363</v>
      </c>
      <c r="AU4" s="11" t="s">
        <v>364</v>
      </c>
      <c r="AV4" s="11" t="s">
        <v>365</v>
      </c>
      <c r="AW4" s="11" t="s">
        <v>366</v>
      </c>
      <c r="AX4" s="11" t="s">
        <v>367</v>
      </c>
      <c r="AY4" s="11" t="s">
        <v>368</v>
      </c>
      <c r="AZ4" s="11" t="s">
        <v>369</v>
      </c>
      <c r="BA4" s="11" t="s">
        <v>370</v>
      </c>
      <c r="BB4" s="11" t="s">
        <v>371</v>
      </c>
      <c r="BC4" s="11" t="s">
        <v>372</v>
      </c>
      <c r="BD4" s="11" t="s">
        <v>123</v>
      </c>
      <c r="BE4" s="11" t="s">
        <v>373</v>
      </c>
      <c r="BF4" s="11" t="s">
        <v>374</v>
      </c>
      <c r="BG4" s="11" t="s">
        <v>375</v>
      </c>
      <c r="BH4" s="11" t="s">
        <v>376</v>
      </c>
      <c r="BI4" s="11" t="s">
        <v>377</v>
      </c>
      <c r="BJ4" s="11" t="s">
        <v>378</v>
      </c>
      <c r="BK4" s="11" t="s">
        <v>379</v>
      </c>
      <c r="BL4" s="11" t="s">
        <v>380</v>
      </c>
      <c r="BM4" s="11" t="s">
        <v>381</v>
      </c>
      <c r="BN4" s="11" t="s">
        <v>382</v>
      </c>
      <c r="BO4" s="11" t="s">
        <v>383</v>
      </c>
      <c r="BP4" s="11" t="s">
        <v>384</v>
      </c>
      <c r="BQ4" s="11" t="s">
        <v>385</v>
      </c>
      <c r="BR4" s="11" t="s">
        <v>386</v>
      </c>
      <c r="BS4" s="11" t="s">
        <v>387</v>
      </c>
      <c r="BT4" s="11" t="s">
        <v>388</v>
      </c>
      <c r="BU4" s="11" t="s">
        <v>389</v>
      </c>
      <c r="BV4" s="11" t="s">
        <v>467</v>
      </c>
      <c r="BW4" s="11" t="s">
        <v>129</v>
      </c>
      <c r="BX4" s="11" t="s">
        <v>390</v>
      </c>
      <c r="BY4" s="11" t="s">
        <v>391</v>
      </c>
      <c r="BZ4" s="11" t="s">
        <v>392</v>
      </c>
      <c r="CA4" s="11" t="s">
        <v>393</v>
      </c>
      <c r="CB4" s="11" t="s">
        <v>394</v>
      </c>
      <c r="CC4" s="11" t="s">
        <v>395</v>
      </c>
      <c r="CD4" s="11" t="s">
        <v>396</v>
      </c>
      <c r="CE4" s="11" t="s">
        <v>397</v>
      </c>
      <c r="CF4" s="11" t="s">
        <v>398</v>
      </c>
      <c r="CG4" s="11" t="s">
        <v>124</v>
      </c>
      <c r="CH4" s="11" t="s">
        <v>120</v>
      </c>
      <c r="CI4" s="436"/>
      <c r="CJ4" s="32" t="s">
        <v>132</v>
      </c>
      <c r="CK4" s="32" t="s">
        <v>133</v>
      </c>
      <c r="CL4" s="32" t="s">
        <v>764</v>
      </c>
      <c r="CM4" s="32" t="s">
        <v>134</v>
      </c>
      <c r="CN4" s="442"/>
      <c r="CO4" s="1" t="s">
        <v>135</v>
      </c>
      <c r="CP4" s="1" t="s">
        <v>136</v>
      </c>
      <c r="CQ4" s="1" t="s">
        <v>670</v>
      </c>
      <c r="CR4" s="1" t="s">
        <v>274</v>
      </c>
      <c r="CS4" s="1" t="s">
        <v>471</v>
      </c>
      <c r="CT4" s="1" t="s">
        <v>501</v>
      </c>
      <c r="CU4" s="1" t="s">
        <v>472</v>
      </c>
      <c r="CV4" s="1" t="s">
        <v>275</v>
      </c>
      <c r="CW4" s="1" t="s">
        <v>277</v>
      </c>
      <c r="CX4" s="445"/>
      <c r="CY4" s="447"/>
      <c r="CZ4" s="453"/>
    </row>
    <row r="5" spans="1:104" ht="129.94999999999999" customHeight="1" thickBot="1">
      <c r="A5" s="449"/>
      <c r="B5" s="197" t="s">
        <v>319</v>
      </c>
      <c r="C5" s="14" t="s">
        <v>679</v>
      </c>
      <c r="D5" s="1" t="s">
        <v>680</v>
      </c>
      <c r="E5" s="1" t="s">
        <v>681</v>
      </c>
      <c r="F5" s="1" t="s">
        <v>682</v>
      </c>
      <c r="G5" s="1" t="s">
        <v>683</v>
      </c>
      <c r="H5" s="1" t="s">
        <v>684</v>
      </c>
      <c r="I5" s="1" t="s">
        <v>685</v>
      </c>
      <c r="J5" s="1" t="s">
        <v>686</v>
      </c>
      <c r="K5" s="1" t="s">
        <v>687</v>
      </c>
      <c r="L5" s="1" t="s">
        <v>688</v>
      </c>
      <c r="M5" s="1" t="s">
        <v>689</v>
      </c>
      <c r="N5" s="1" t="s">
        <v>690</v>
      </c>
      <c r="O5" s="1" t="s">
        <v>691</v>
      </c>
      <c r="P5" s="1" t="s">
        <v>692</v>
      </c>
      <c r="Q5" s="1" t="s">
        <v>693</v>
      </c>
      <c r="R5" s="1" t="s">
        <v>694</v>
      </c>
      <c r="S5" s="1" t="s">
        <v>695</v>
      </c>
      <c r="T5" s="1" t="s">
        <v>696</v>
      </c>
      <c r="U5" s="1" t="s">
        <v>697</v>
      </c>
      <c r="V5" s="1" t="s">
        <v>698</v>
      </c>
      <c r="W5" s="1" t="s">
        <v>699</v>
      </c>
      <c r="X5" s="1" t="s">
        <v>700</v>
      </c>
      <c r="Y5" s="1" t="s">
        <v>701</v>
      </c>
      <c r="Z5" s="1" t="s">
        <v>702</v>
      </c>
      <c r="AA5" s="1" t="s">
        <v>703</v>
      </c>
      <c r="AB5" s="1" t="s">
        <v>704</v>
      </c>
      <c r="AC5" s="1" t="s">
        <v>705</v>
      </c>
      <c r="AD5" s="1" t="s">
        <v>706</v>
      </c>
      <c r="AE5" s="1" t="s">
        <v>707</v>
      </c>
      <c r="AF5" s="1" t="s">
        <v>708</v>
      </c>
      <c r="AG5" s="1" t="s">
        <v>709</v>
      </c>
      <c r="AH5" s="1" t="s">
        <v>448</v>
      </c>
      <c r="AI5" s="1" t="s">
        <v>710</v>
      </c>
      <c r="AJ5" s="1" t="s">
        <v>711</v>
      </c>
      <c r="AK5" s="1" t="s">
        <v>712</v>
      </c>
      <c r="AL5" s="1" t="s">
        <v>713</v>
      </c>
      <c r="AM5" s="1" t="s">
        <v>714</v>
      </c>
      <c r="AN5" s="1" t="s">
        <v>715</v>
      </c>
      <c r="AO5" s="1" t="s">
        <v>716</v>
      </c>
      <c r="AP5" s="1" t="s">
        <v>717</v>
      </c>
      <c r="AQ5" s="1" t="s">
        <v>718</v>
      </c>
      <c r="AR5" s="1" t="s">
        <v>719</v>
      </c>
      <c r="AS5" s="1" t="s">
        <v>720</v>
      </c>
      <c r="AT5" s="1" t="s">
        <v>721</v>
      </c>
      <c r="AU5" s="1" t="s">
        <v>722</v>
      </c>
      <c r="AV5" s="1" t="s">
        <v>723</v>
      </c>
      <c r="AW5" s="1" t="s">
        <v>724</v>
      </c>
      <c r="AX5" s="1" t="s">
        <v>725</v>
      </c>
      <c r="AY5" s="1" t="s">
        <v>726</v>
      </c>
      <c r="AZ5" s="1" t="s">
        <v>727</v>
      </c>
      <c r="BA5" s="1" t="s">
        <v>728</v>
      </c>
      <c r="BB5" s="1" t="s">
        <v>729</v>
      </c>
      <c r="BC5" s="1" t="s">
        <v>730</v>
      </c>
      <c r="BD5" s="1" t="s">
        <v>731</v>
      </c>
      <c r="BE5" s="1" t="s">
        <v>468</v>
      </c>
      <c r="BF5" s="1" t="s">
        <v>469</v>
      </c>
      <c r="BG5" s="1" t="s">
        <v>470</v>
      </c>
      <c r="BH5" s="1" t="s">
        <v>456</v>
      </c>
      <c r="BI5" s="1" t="s">
        <v>732</v>
      </c>
      <c r="BJ5" s="1" t="s">
        <v>733</v>
      </c>
      <c r="BK5" s="1" t="s">
        <v>734</v>
      </c>
      <c r="BL5" s="1" t="s">
        <v>735</v>
      </c>
      <c r="BM5" s="1" t="s">
        <v>736</v>
      </c>
      <c r="BN5" s="1" t="s">
        <v>737</v>
      </c>
      <c r="BO5" s="1" t="s">
        <v>738</v>
      </c>
      <c r="BP5" s="1" t="s">
        <v>739</v>
      </c>
      <c r="BQ5" s="1" t="s">
        <v>740</v>
      </c>
      <c r="BR5" s="1" t="s">
        <v>741</v>
      </c>
      <c r="BS5" s="1" t="s">
        <v>742</v>
      </c>
      <c r="BT5" s="1" t="s">
        <v>743</v>
      </c>
      <c r="BU5" s="1" t="s">
        <v>744</v>
      </c>
      <c r="BV5" s="1" t="s">
        <v>459</v>
      </c>
      <c r="BW5" s="1" t="s">
        <v>401</v>
      </c>
      <c r="BX5" s="1" t="s">
        <v>745</v>
      </c>
      <c r="BY5" s="1" t="s">
        <v>746</v>
      </c>
      <c r="BZ5" s="1" t="s">
        <v>747</v>
      </c>
      <c r="CA5" s="1" t="s">
        <v>748</v>
      </c>
      <c r="CB5" s="1" t="s">
        <v>749</v>
      </c>
      <c r="CC5" s="1" t="s">
        <v>750</v>
      </c>
      <c r="CD5" s="1" t="s">
        <v>751</v>
      </c>
      <c r="CE5" s="1" t="s">
        <v>752</v>
      </c>
      <c r="CF5" s="1" t="s">
        <v>753</v>
      </c>
      <c r="CG5" s="1" t="s">
        <v>754</v>
      </c>
      <c r="CH5" s="1" t="s">
        <v>755</v>
      </c>
      <c r="CI5" s="4" t="s">
        <v>314</v>
      </c>
      <c r="CJ5" s="126" t="s">
        <v>137</v>
      </c>
      <c r="CK5" s="1" t="s">
        <v>138</v>
      </c>
      <c r="CL5" s="1" t="s">
        <v>763</v>
      </c>
      <c r="CM5" s="1" t="s">
        <v>305</v>
      </c>
      <c r="CN5" s="2" t="s">
        <v>315</v>
      </c>
      <c r="CO5" s="1" t="s">
        <v>139</v>
      </c>
      <c r="CP5" s="1" t="s">
        <v>140</v>
      </c>
      <c r="CQ5" s="1" t="s">
        <v>669</v>
      </c>
      <c r="CR5" s="1" t="s">
        <v>273</v>
      </c>
      <c r="CS5" s="1" t="s">
        <v>473</v>
      </c>
      <c r="CT5" s="1" t="s">
        <v>474</v>
      </c>
      <c r="CU5" s="1" t="s">
        <v>475</v>
      </c>
      <c r="CV5" s="1" t="s">
        <v>285</v>
      </c>
      <c r="CW5" s="1" t="s">
        <v>276</v>
      </c>
      <c r="CX5" s="56" t="s">
        <v>294</v>
      </c>
      <c r="CY5" s="196" t="s">
        <v>321</v>
      </c>
      <c r="CZ5" s="453"/>
    </row>
    <row r="6" spans="1:104" ht="20.100000000000001" customHeight="1">
      <c r="A6" s="54" t="s">
        <v>0</v>
      </c>
      <c r="B6" s="12" t="s">
        <v>290</v>
      </c>
      <c r="C6" s="117">
        <v>56682647.247615442</v>
      </c>
      <c r="D6" s="117">
        <v>0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v>0</v>
      </c>
      <c r="Y6" s="117">
        <v>0</v>
      </c>
      <c r="Z6" s="117">
        <v>0</v>
      </c>
      <c r="AA6" s="117">
        <v>0</v>
      </c>
      <c r="AB6" s="117">
        <v>0</v>
      </c>
      <c r="AC6" s="117">
        <v>0</v>
      </c>
      <c r="AD6" s="117">
        <v>0</v>
      </c>
      <c r="AE6" s="117">
        <v>0</v>
      </c>
      <c r="AF6" s="117">
        <v>0</v>
      </c>
      <c r="AG6" s="117">
        <v>0</v>
      </c>
      <c r="AH6" s="117">
        <v>0</v>
      </c>
      <c r="AI6" s="117">
        <v>0</v>
      </c>
      <c r="AJ6" s="117">
        <v>0</v>
      </c>
      <c r="AK6" s="117">
        <v>0</v>
      </c>
      <c r="AL6" s="117">
        <v>0</v>
      </c>
      <c r="AM6" s="117">
        <v>0</v>
      </c>
      <c r="AN6" s="117">
        <v>0</v>
      </c>
      <c r="AO6" s="117">
        <v>0</v>
      </c>
      <c r="AP6" s="117">
        <v>0</v>
      </c>
      <c r="AQ6" s="117">
        <v>0</v>
      </c>
      <c r="AR6" s="117">
        <v>0</v>
      </c>
      <c r="AS6" s="117">
        <v>0</v>
      </c>
      <c r="AT6" s="117">
        <v>0</v>
      </c>
      <c r="AU6" s="117">
        <v>0</v>
      </c>
      <c r="AV6" s="117">
        <v>0</v>
      </c>
      <c r="AW6" s="117">
        <v>0</v>
      </c>
      <c r="AX6" s="117">
        <v>0</v>
      </c>
      <c r="AY6" s="117">
        <v>0</v>
      </c>
      <c r="AZ6" s="117">
        <v>0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0</v>
      </c>
      <c r="BG6" s="117">
        <v>0</v>
      </c>
      <c r="BH6" s="117">
        <v>0</v>
      </c>
      <c r="BI6" s="117">
        <v>0</v>
      </c>
      <c r="BJ6" s="117">
        <v>0</v>
      </c>
      <c r="BK6" s="117">
        <v>0</v>
      </c>
      <c r="BL6" s="117">
        <v>0</v>
      </c>
      <c r="BM6" s="117">
        <v>0</v>
      </c>
      <c r="BN6" s="117">
        <v>0</v>
      </c>
      <c r="BO6" s="117">
        <v>0</v>
      </c>
      <c r="BP6" s="117">
        <v>0</v>
      </c>
      <c r="BQ6" s="117">
        <v>0</v>
      </c>
      <c r="BR6" s="117">
        <v>0</v>
      </c>
      <c r="BS6" s="117">
        <v>0</v>
      </c>
      <c r="BT6" s="117">
        <v>0</v>
      </c>
      <c r="BU6" s="117">
        <v>0</v>
      </c>
      <c r="BV6" s="127">
        <v>0</v>
      </c>
      <c r="BW6" s="117">
        <v>0</v>
      </c>
      <c r="BX6" s="117">
        <v>0</v>
      </c>
      <c r="BY6" s="117">
        <v>0</v>
      </c>
      <c r="BZ6" s="117">
        <v>0</v>
      </c>
      <c r="CA6" s="117">
        <v>0</v>
      </c>
      <c r="CB6" s="117">
        <v>0</v>
      </c>
      <c r="CC6" s="117">
        <v>0</v>
      </c>
      <c r="CD6" s="117">
        <v>0</v>
      </c>
      <c r="CE6" s="117">
        <v>0</v>
      </c>
      <c r="CF6" s="117">
        <v>0</v>
      </c>
      <c r="CG6" s="117">
        <v>0</v>
      </c>
      <c r="CH6" s="117">
        <v>0</v>
      </c>
      <c r="CI6" s="128">
        <v>56682647.247615442</v>
      </c>
      <c r="CJ6" s="161">
        <v>33793868.600640699</v>
      </c>
      <c r="CK6" s="161">
        <v>0</v>
      </c>
      <c r="CL6" s="172">
        <v>0</v>
      </c>
      <c r="CM6" s="117">
        <v>33793868.600640699</v>
      </c>
      <c r="CN6" s="128">
        <v>90476515.848256141</v>
      </c>
      <c r="CO6" s="117">
        <v>853682.86312401027</v>
      </c>
      <c r="CP6" s="117">
        <v>19309666.45494695</v>
      </c>
      <c r="CQ6" s="117">
        <v>20163349.318070959</v>
      </c>
      <c r="CR6" s="117">
        <v>108406.59489054845</v>
      </c>
      <c r="CS6" s="117">
        <v>14377.306239350954</v>
      </c>
      <c r="CT6" s="117">
        <v>7711.782632126613</v>
      </c>
      <c r="CU6" s="117">
        <v>0</v>
      </c>
      <c r="CV6" s="117">
        <v>19769797.685905281</v>
      </c>
      <c r="CW6" s="117">
        <v>-19639302.002143256</v>
      </c>
      <c r="CX6" s="128">
        <v>91000563.164183855</v>
      </c>
      <c r="CY6" s="13" t="s">
        <v>161</v>
      </c>
      <c r="CZ6" s="3" t="s">
        <v>0</v>
      </c>
    </row>
    <row r="7" spans="1:104" ht="20.100000000000001" customHeight="1">
      <c r="A7" s="54" t="s">
        <v>1</v>
      </c>
      <c r="B7" s="7" t="s">
        <v>291</v>
      </c>
      <c r="C7" s="117">
        <v>33203725.957564376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  <c r="AS7" s="117">
        <v>0</v>
      </c>
      <c r="AT7" s="117">
        <v>0</v>
      </c>
      <c r="AU7" s="117">
        <v>0</v>
      </c>
      <c r="AV7" s="117">
        <v>0</v>
      </c>
      <c r="AW7" s="117">
        <v>0</v>
      </c>
      <c r="AX7" s="117">
        <v>0</v>
      </c>
      <c r="AY7" s="117">
        <v>0</v>
      </c>
      <c r="AZ7" s="117">
        <v>0</v>
      </c>
      <c r="BA7" s="117">
        <v>0</v>
      </c>
      <c r="BB7" s="117">
        <v>0</v>
      </c>
      <c r="BC7" s="117">
        <v>0</v>
      </c>
      <c r="BD7" s="117">
        <v>0</v>
      </c>
      <c r="BE7" s="117">
        <v>0</v>
      </c>
      <c r="BF7" s="117">
        <v>0</v>
      </c>
      <c r="BG7" s="117">
        <v>0</v>
      </c>
      <c r="BH7" s="117">
        <v>0</v>
      </c>
      <c r="BI7" s="117">
        <v>0</v>
      </c>
      <c r="BJ7" s="117">
        <v>0</v>
      </c>
      <c r="BK7" s="117">
        <v>0</v>
      </c>
      <c r="BL7" s="117">
        <v>0</v>
      </c>
      <c r="BM7" s="117">
        <v>0</v>
      </c>
      <c r="BN7" s="117">
        <v>0</v>
      </c>
      <c r="BO7" s="117">
        <v>0</v>
      </c>
      <c r="BP7" s="117">
        <v>0</v>
      </c>
      <c r="BQ7" s="117">
        <v>0</v>
      </c>
      <c r="BR7" s="117">
        <v>0</v>
      </c>
      <c r="BS7" s="117">
        <v>0</v>
      </c>
      <c r="BT7" s="117">
        <v>0</v>
      </c>
      <c r="BU7" s="117">
        <v>0</v>
      </c>
      <c r="BV7" s="127">
        <v>0</v>
      </c>
      <c r="BW7" s="117">
        <v>0</v>
      </c>
      <c r="BX7" s="117">
        <v>0</v>
      </c>
      <c r="BY7" s="117">
        <v>0</v>
      </c>
      <c r="BZ7" s="117">
        <v>0</v>
      </c>
      <c r="CA7" s="117">
        <v>0</v>
      </c>
      <c r="CB7" s="117">
        <v>0</v>
      </c>
      <c r="CC7" s="117">
        <v>0</v>
      </c>
      <c r="CD7" s="117">
        <v>0</v>
      </c>
      <c r="CE7" s="117">
        <v>0</v>
      </c>
      <c r="CF7" s="117">
        <v>0</v>
      </c>
      <c r="CG7" s="117">
        <v>0</v>
      </c>
      <c r="CH7" s="117">
        <v>0</v>
      </c>
      <c r="CI7" s="128">
        <v>33203725.957564376</v>
      </c>
      <c r="CJ7" s="161">
        <v>3440520.6990363002</v>
      </c>
      <c r="CK7" s="161">
        <v>0</v>
      </c>
      <c r="CL7" s="172">
        <v>0</v>
      </c>
      <c r="CM7" s="170">
        <v>3440520.6990363002</v>
      </c>
      <c r="CN7" s="128">
        <v>36644246.656600676</v>
      </c>
      <c r="CO7" s="117">
        <v>961009.10737956292</v>
      </c>
      <c r="CP7" s="117">
        <v>36772151.146854609</v>
      </c>
      <c r="CQ7" s="117">
        <v>37733160.254234172</v>
      </c>
      <c r="CR7" s="117">
        <v>30853.505726113221</v>
      </c>
      <c r="CS7" s="117">
        <v>1482.438011390783</v>
      </c>
      <c r="CT7" s="117">
        <v>4575.1383420926859</v>
      </c>
      <c r="CU7" s="117">
        <v>0</v>
      </c>
      <c r="CV7" s="117">
        <v>1005389.9183418854</v>
      </c>
      <c r="CW7" s="117">
        <v>-968478.83626228874</v>
      </c>
      <c r="CX7" s="128">
        <v>73408928.074572563</v>
      </c>
      <c r="CY7" s="57" t="s">
        <v>162</v>
      </c>
      <c r="CZ7" s="3" t="s">
        <v>1</v>
      </c>
    </row>
    <row r="8" spans="1:104" ht="20.100000000000001" customHeight="1">
      <c r="A8" s="54" t="s">
        <v>2</v>
      </c>
      <c r="B8" s="7" t="s">
        <v>292</v>
      </c>
      <c r="C8" s="117">
        <v>27750430.912782837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  <c r="AS8" s="117">
        <v>0</v>
      </c>
      <c r="AT8" s="117">
        <v>0</v>
      </c>
      <c r="AU8" s="117">
        <v>0</v>
      </c>
      <c r="AV8" s="117">
        <v>0</v>
      </c>
      <c r="AW8" s="117">
        <v>0</v>
      </c>
      <c r="AX8" s="117">
        <v>0</v>
      </c>
      <c r="AY8" s="117">
        <v>0</v>
      </c>
      <c r="AZ8" s="117">
        <v>0</v>
      </c>
      <c r="BA8" s="117">
        <v>0</v>
      </c>
      <c r="BB8" s="117">
        <v>0</v>
      </c>
      <c r="BC8" s="117">
        <v>0</v>
      </c>
      <c r="BD8" s="117">
        <v>0</v>
      </c>
      <c r="BE8" s="117">
        <v>0</v>
      </c>
      <c r="BF8" s="117">
        <v>0</v>
      </c>
      <c r="BG8" s="117">
        <v>0</v>
      </c>
      <c r="BH8" s="117">
        <v>0</v>
      </c>
      <c r="BI8" s="117">
        <v>0</v>
      </c>
      <c r="BJ8" s="117">
        <v>0</v>
      </c>
      <c r="BK8" s="117">
        <v>0</v>
      </c>
      <c r="BL8" s="117">
        <v>0</v>
      </c>
      <c r="BM8" s="117">
        <v>0</v>
      </c>
      <c r="BN8" s="117">
        <v>0</v>
      </c>
      <c r="BO8" s="117">
        <v>0</v>
      </c>
      <c r="BP8" s="117">
        <v>0</v>
      </c>
      <c r="BQ8" s="117">
        <v>0</v>
      </c>
      <c r="BR8" s="117">
        <v>0</v>
      </c>
      <c r="BS8" s="117">
        <v>0</v>
      </c>
      <c r="BT8" s="117">
        <v>0</v>
      </c>
      <c r="BU8" s="117">
        <v>0</v>
      </c>
      <c r="BV8" s="127">
        <v>0</v>
      </c>
      <c r="BW8" s="117">
        <v>0</v>
      </c>
      <c r="BX8" s="117">
        <v>0</v>
      </c>
      <c r="BY8" s="117">
        <v>0</v>
      </c>
      <c r="BZ8" s="117">
        <v>0</v>
      </c>
      <c r="CA8" s="117">
        <v>0</v>
      </c>
      <c r="CB8" s="117">
        <v>0</v>
      </c>
      <c r="CC8" s="117">
        <v>0</v>
      </c>
      <c r="CD8" s="117">
        <v>0</v>
      </c>
      <c r="CE8" s="117">
        <v>0</v>
      </c>
      <c r="CF8" s="117">
        <v>0</v>
      </c>
      <c r="CG8" s="117">
        <v>0</v>
      </c>
      <c r="CH8" s="117">
        <v>0</v>
      </c>
      <c r="CI8" s="128">
        <v>27750430.912782837</v>
      </c>
      <c r="CJ8" s="161">
        <v>2783132.4909299002</v>
      </c>
      <c r="CK8" s="161">
        <v>0</v>
      </c>
      <c r="CL8" s="172">
        <v>0</v>
      </c>
      <c r="CM8" s="170">
        <v>2783132.4909299002</v>
      </c>
      <c r="CN8" s="128">
        <v>30533563.403712738</v>
      </c>
      <c r="CO8" s="117">
        <v>923769.04706308211</v>
      </c>
      <c r="CP8" s="117">
        <v>24056476.453780424</v>
      </c>
      <c r="CQ8" s="117">
        <v>24980245.500843506</v>
      </c>
      <c r="CR8" s="117">
        <v>158720.39351901278</v>
      </c>
      <c r="CS8" s="117">
        <v>66025.360623199304</v>
      </c>
      <c r="CT8" s="117">
        <v>210528.87731305763</v>
      </c>
      <c r="CU8" s="117">
        <v>0</v>
      </c>
      <c r="CV8" s="117">
        <v>1283940.0208065338</v>
      </c>
      <c r="CW8" s="117">
        <v>-848665.38935126399</v>
      </c>
      <c r="CX8" s="128">
        <v>54665143.515204981</v>
      </c>
      <c r="CY8" s="57" t="s">
        <v>163</v>
      </c>
      <c r="CZ8" s="3" t="s">
        <v>2</v>
      </c>
    </row>
    <row r="9" spans="1:104" ht="20.100000000000001" customHeight="1">
      <c r="A9" s="54" t="s">
        <v>3</v>
      </c>
      <c r="B9" s="7" t="s">
        <v>4</v>
      </c>
      <c r="C9" s="117">
        <v>2379582.1556744818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  <c r="AS9" s="117">
        <v>0</v>
      </c>
      <c r="AT9" s="117">
        <v>0</v>
      </c>
      <c r="AU9" s="117">
        <v>0</v>
      </c>
      <c r="AV9" s="117">
        <v>0</v>
      </c>
      <c r="AW9" s="117">
        <v>0</v>
      </c>
      <c r="AX9" s="117">
        <v>0</v>
      </c>
      <c r="AY9" s="117">
        <v>0</v>
      </c>
      <c r="AZ9" s="117">
        <v>0</v>
      </c>
      <c r="BA9" s="117">
        <v>0</v>
      </c>
      <c r="BB9" s="117">
        <v>0</v>
      </c>
      <c r="BC9" s="117">
        <v>0</v>
      </c>
      <c r="BD9" s="117">
        <v>0</v>
      </c>
      <c r="BE9" s="117">
        <v>0</v>
      </c>
      <c r="BF9" s="117">
        <v>0</v>
      </c>
      <c r="BG9" s="117">
        <v>0</v>
      </c>
      <c r="BH9" s="117">
        <v>0</v>
      </c>
      <c r="BI9" s="117">
        <v>0</v>
      </c>
      <c r="BJ9" s="117">
        <v>0</v>
      </c>
      <c r="BK9" s="117">
        <v>0</v>
      </c>
      <c r="BL9" s="117">
        <v>0</v>
      </c>
      <c r="BM9" s="117">
        <v>0</v>
      </c>
      <c r="BN9" s="117">
        <v>0</v>
      </c>
      <c r="BO9" s="117">
        <v>0</v>
      </c>
      <c r="BP9" s="117">
        <v>0</v>
      </c>
      <c r="BQ9" s="117">
        <v>0</v>
      </c>
      <c r="BR9" s="117">
        <v>0</v>
      </c>
      <c r="BS9" s="117">
        <v>0</v>
      </c>
      <c r="BT9" s="117">
        <v>0</v>
      </c>
      <c r="BU9" s="117">
        <v>0</v>
      </c>
      <c r="BV9" s="127">
        <v>0</v>
      </c>
      <c r="BW9" s="117">
        <v>0</v>
      </c>
      <c r="BX9" s="117">
        <v>0</v>
      </c>
      <c r="BY9" s="117">
        <v>0</v>
      </c>
      <c r="BZ9" s="117">
        <v>0</v>
      </c>
      <c r="CA9" s="117">
        <v>0</v>
      </c>
      <c r="CB9" s="117">
        <v>0</v>
      </c>
      <c r="CC9" s="117">
        <v>0</v>
      </c>
      <c r="CD9" s="117">
        <v>0</v>
      </c>
      <c r="CE9" s="117">
        <v>0</v>
      </c>
      <c r="CF9" s="117">
        <v>0</v>
      </c>
      <c r="CG9" s="117">
        <v>0</v>
      </c>
      <c r="CH9" s="117">
        <v>0</v>
      </c>
      <c r="CI9" s="128">
        <v>2379582.1556744818</v>
      </c>
      <c r="CJ9" s="161">
        <v>8312083.3750410993</v>
      </c>
      <c r="CK9" s="161">
        <v>0</v>
      </c>
      <c r="CL9" s="172">
        <v>0</v>
      </c>
      <c r="CM9" s="170">
        <v>8312083.3750410993</v>
      </c>
      <c r="CN9" s="128">
        <v>10691665.530715581</v>
      </c>
      <c r="CO9" s="117">
        <v>97594.617662254415</v>
      </c>
      <c r="CP9" s="117">
        <v>2818255.9357052431</v>
      </c>
      <c r="CQ9" s="117">
        <v>2915850.5533674974</v>
      </c>
      <c r="CR9" s="117">
        <v>30425.351476512311</v>
      </c>
      <c r="CS9" s="117">
        <v>424.00838213706828</v>
      </c>
      <c r="CT9" s="117">
        <v>38.817744533416878</v>
      </c>
      <c r="CU9" s="117">
        <v>0</v>
      </c>
      <c r="CV9" s="117">
        <v>97451.891904523494</v>
      </c>
      <c r="CW9" s="117">
        <v>-66563.714301340689</v>
      </c>
      <c r="CX9" s="128">
        <v>13540952.369781738</v>
      </c>
      <c r="CY9" s="57" t="s">
        <v>164</v>
      </c>
      <c r="CZ9" s="3" t="s">
        <v>3</v>
      </c>
    </row>
    <row r="10" spans="1:104" ht="31.5" customHeight="1">
      <c r="A10" s="54" t="s">
        <v>5</v>
      </c>
      <c r="B10" s="7" t="s">
        <v>6</v>
      </c>
      <c r="C10" s="117">
        <v>47623.135153781135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  <c r="AS10" s="117">
        <v>0</v>
      </c>
      <c r="AT10" s="117">
        <v>0</v>
      </c>
      <c r="AU10" s="117">
        <v>0</v>
      </c>
      <c r="AV10" s="117">
        <v>0</v>
      </c>
      <c r="AW10" s="117">
        <v>0</v>
      </c>
      <c r="AX10" s="117">
        <v>0</v>
      </c>
      <c r="AY10" s="117">
        <v>0</v>
      </c>
      <c r="AZ10" s="117">
        <v>0</v>
      </c>
      <c r="BA10" s="117">
        <v>0</v>
      </c>
      <c r="BB10" s="117">
        <v>0</v>
      </c>
      <c r="BC10" s="117">
        <v>0</v>
      </c>
      <c r="BD10" s="117">
        <v>0</v>
      </c>
      <c r="BE10" s="117">
        <v>0</v>
      </c>
      <c r="BF10" s="117">
        <v>0</v>
      </c>
      <c r="BG10" s="117">
        <v>0</v>
      </c>
      <c r="BH10" s="117">
        <v>0</v>
      </c>
      <c r="BI10" s="117">
        <v>0</v>
      </c>
      <c r="BJ10" s="117">
        <v>0</v>
      </c>
      <c r="BK10" s="117">
        <v>0</v>
      </c>
      <c r="BL10" s="117">
        <v>0</v>
      </c>
      <c r="BM10" s="117">
        <v>0</v>
      </c>
      <c r="BN10" s="117">
        <v>0</v>
      </c>
      <c r="BO10" s="117">
        <v>0</v>
      </c>
      <c r="BP10" s="117">
        <v>0</v>
      </c>
      <c r="BQ10" s="117">
        <v>0</v>
      </c>
      <c r="BR10" s="117">
        <v>0</v>
      </c>
      <c r="BS10" s="117">
        <v>0</v>
      </c>
      <c r="BT10" s="117">
        <v>0</v>
      </c>
      <c r="BU10" s="117">
        <v>0</v>
      </c>
      <c r="BV10" s="127">
        <v>0</v>
      </c>
      <c r="BW10" s="117">
        <v>0</v>
      </c>
      <c r="BX10" s="117">
        <v>0</v>
      </c>
      <c r="BY10" s="117">
        <v>0</v>
      </c>
      <c r="BZ10" s="117">
        <v>0</v>
      </c>
      <c r="CA10" s="117">
        <v>0</v>
      </c>
      <c r="CB10" s="117">
        <v>0</v>
      </c>
      <c r="CC10" s="117">
        <v>0</v>
      </c>
      <c r="CD10" s="117">
        <v>0</v>
      </c>
      <c r="CE10" s="117">
        <v>0</v>
      </c>
      <c r="CF10" s="117">
        <v>0</v>
      </c>
      <c r="CG10" s="117">
        <v>0</v>
      </c>
      <c r="CH10" s="117">
        <v>0</v>
      </c>
      <c r="CI10" s="128">
        <v>47623.135153781135</v>
      </c>
      <c r="CJ10" s="161">
        <v>447933.06969129998</v>
      </c>
      <c r="CK10" s="161">
        <v>0</v>
      </c>
      <c r="CL10" s="172">
        <v>0</v>
      </c>
      <c r="CM10" s="170">
        <v>447933.06969129998</v>
      </c>
      <c r="CN10" s="128">
        <v>495556.20484508114</v>
      </c>
      <c r="CO10" s="117">
        <v>16252.141473132117</v>
      </c>
      <c r="CP10" s="117">
        <v>653127.52805817511</v>
      </c>
      <c r="CQ10" s="117">
        <v>669379.66953130718</v>
      </c>
      <c r="CR10" s="117">
        <v>3282.8580083969546</v>
      </c>
      <c r="CS10" s="117">
        <v>158.81811757366626</v>
      </c>
      <c r="CT10" s="117">
        <v>5.3997038721447987</v>
      </c>
      <c r="CU10" s="117">
        <v>0</v>
      </c>
      <c r="CV10" s="117">
        <v>78798.169300850685</v>
      </c>
      <c r="CW10" s="117">
        <v>-75351.093471007916</v>
      </c>
      <c r="CX10" s="128">
        <v>1089584.7809053804</v>
      </c>
      <c r="CY10" s="57" t="s">
        <v>165</v>
      </c>
      <c r="CZ10" s="3" t="s">
        <v>5</v>
      </c>
    </row>
    <row r="11" spans="1:104" ht="20.100000000000001" customHeight="1">
      <c r="A11" s="54" t="s">
        <v>7</v>
      </c>
      <c r="B11" s="7" t="s">
        <v>8</v>
      </c>
      <c r="C11" s="117">
        <v>266618.55839988432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  <c r="AS11" s="117">
        <v>0</v>
      </c>
      <c r="AT11" s="117">
        <v>0</v>
      </c>
      <c r="AU11" s="117">
        <v>0</v>
      </c>
      <c r="AV11" s="117">
        <v>0</v>
      </c>
      <c r="AW11" s="117">
        <v>0</v>
      </c>
      <c r="AX11" s="117">
        <v>0</v>
      </c>
      <c r="AY11" s="117">
        <v>0</v>
      </c>
      <c r="AZ11" s="117">
        <v>0</v>
      </c>
      <c r="BA11" s="117">
        <v>0</v>
      </c>
      <c r="BB11" s="117">
        <v>0</v>
      </c>
      <c r="BC11" s="117">
        <v>0</v>
      </c>
      <c r="BD11" s="117">
        <v>0</v>
      </c>
      <c r="BE11" s="117">
        <v>0</v>
      </c>
      <c r="BF11" s="117">
        <v>0</v>
      </c>
      <c r="BG11" s="117">
        <v>0</v>
      </c>
      <c r="BH11" s="117">
        <v>0</v>
      </c>
      <c r="BI11" s="117">
        <v>0</v>
      </c>
      <c r="BJ11" s="117">
        <v>0</v>
      </c>
      <c r="BK11" s="117">
        <v>0</v>
      </c>
      <c r="BL11" s="117">
        <v>0</v>
      </c>
      <c r="BM11" s="117">
        <v>0</v>
      </c>
      <c r="BN11" s="117">
        <v>0</v>
      </c>
      <c r="BO11" s="117">
        <v>0</v>
      </c>
      <c r="BP11" s="117">
        <v>0</v>
      </c>
      <c r="BQ11" s="117">
        <v>0</v>
      </c>
      <c r="BR11" s="117">
        <v>0</v>
      </c>
      <c r="BS11" s="117">
        <v>0</v>
      </c>
      <c r="BT11" s="117">
        <v>0</v>
      </c>
      <c r="BU11" s="117">
        <v>0</v>
      </c>
      <c r="BV11" s="127">
        <v>0</v>
      </c>
      <c r="BW11" s="117">
        <v>0</v>
      </c>
      <c r="BX11" s="117">
        <v>0</v>
      </c>
      <c r="BY11" s="117">
        <v>0</v>
      </c>
      <c r="BZ11" s="117">
        <v>0</v>
      </c>
      <c r="CA11" s="117">
        <v>0</v>
      </c>
      <c r="CB11" s="117">
        <v>0</v>
      </c>
      <c r="CC11" s="117">
        <v>0</v>
      </c>
      <c r="CD11" s="117">
        <v>0</v>
      </c>
      <c r="CE11" s="117">
        <v>0</v>
      </c>
      <c r="CF11" s="117">
        <v>0</v>
      </c>
      <c r="CG11" s="117">
        <v>0</v>
      </c>
      <c r="CH11" s="117">
        <v>0</v>
      </c>
      <c r="CI11" s="128">
        <v>266618.55839988432</v>
      </c>
      <c r="CJ11" s="161">
        <v>3276685.3573688003</v>
      </c>
      <c r="CK11" s="161">
        <v>0</v>
      </c>
      <c r="CL11" s="172">
        <v>0</v>
      </c>
      <c r="CM11" s="170">
        <v>3276685.3573688003</v>
      </c>
      <c r="CN11" s="128">
        <v>3543303.9157686848</v>
      </c>
      <c r="CO11" s="117">
        <v>116205.33848300432</v>
      </c>
      <c r="CP11" s="117">
        <v>933992.67531654402</v>
      </c>
      <c r="CQ11" s="117">
        <v>1050198.0137995484</v>
      </c>
      <c r="CR11" s="117">
        <v>30768.917324923048</v>
      </c>
      <c r="CS11" s="117">
        <v>185672.15556125552</v>
      </c>
      <c r="CT11" s="117">
        <v>4831.3383977816002</v>
      </c>
      <c r="CU11" s="117">
        <v>0</v>
      </c>
      <c r="CV11" s="117">
        <v>38897.097002839459</v>
      </c>
      <c r="CW11" s="117">
        <v>182375.31428112069</v>
      </c>
      <c r="CX11" s="128">
        <v>4775877.2438493539</v>
      </c>
      <c r="CY11" s="57" t="s">
        <v>166</v>
      </c>
      <c r="CZ11" s="3" t="s">
        <v>7</v>
      </c>
    </row>
    <row r="12" spans="1:104" ht="20.100000000000001" customHeight="1">
      <c r="A12" s="54" t="s">
        <v>9</v>
      </c>
      <c r="B12" s="7" t="s">
        <v>10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  <c r="AS12" s="117">
        <v>0</v>
      </c>
      <c r="AT12" s="117">
        <v>0</v>
      </c>
      <c r="AU12" s="117">
        <v>0</v>
      </c>
      <c r="AV12" s="117">
        <v>0</v>
      </c>
      <c r="AW12" s="117">
        <v>0</v>
      </c>
      <c r="AX12" s="117">
        <v>0</v>
      </c>
      <c r="AY12" s="117">
        <v>0</v>
      </c>
      <c r="AZ12" s="117">
        <v>0</v>
      </c>
      <c r="BA12" s="117">
        <v>0</v>
      </c>
      <c r="BB12" s="117">
        <v>0</v>
      </c>
      <c r="BC12" s="117">
        <v>0</v>
      </c>
      <c r="BD12" s="117">
        <v>0</v>
      </c>
      <c r="BE12" s="117">
        <v>0</v>
      </c>
      <c r="BF12" s="117">
        <v>0</v>
      </c>
      <c r="BG12" s="117">
        <v>0</v>
      </c>
      <c r="BH12" s="117">
        <v>0</v>
      </c>
      <c r="BI12" s="117">
        <v>0</v>
      </c>
      <c r="BJ12" s="117">
        <v>0</v>
      </c>
      <c r="BK12" s="117">
        <v>0</v>
      </c>
      <c r="BL12" s="117">
        <v>0</v>
      </c>
      <c r="BM12" s="117">
        <v>0</v>
      </c>
      <c r="BN12" s="117">
        <v>0</v>
      </c>
      <c r="BO12" s="117">
        <v>0</v>
      </c>
      <c r="BP12" s="117">
        <v>0</v>
      </c>
      <c r="BQ12" s="117">
        <v>0</v>
      </c>
      <c r="BR12" s="117">
        <v>0</v>
      </c>
      <c r="BS12" s="117">
        <v>0</v>
      </c>
      <c r="BT12" s="117">
        <v>0</v>
      </c>
      <c r="BU12" s="117">
        <v>0</v>
      </c>
      <c r="BV12" s="127">
        <v>0</v>
      </c>
      <c r="BW12" s="117">
        <v>0</v>
      </c>
      <c r="BX12" s="117">
        <v>0</v>
      </c>
      <c r="BY12" s="117">
        <v>0</v>
      </c>
      <c r="BZ12" s="117">
        <v>0</v>
      </c>
      <c r="CA12" s="117">
        <v>0</v>
      </c>
      <c r="CB12" s="117">
        <v>0</v>
      </c>
      <c r="CC12" s="117">
        <v>0</v>
      </c>
      <c r="CD12" s="117">
        <v>0</v>
      </c>
      <c r="CE12" s="117">
        <v>0</v>
      </c>
      <c r="CF12" s="117">
        <v>0</v>
      </c>
      <c r="CG12" s="117">
        <v>0</v>
      </c>
      <c r="CH12" s="117">
        <v>0</v>
      </c>
      <c r="CI12" s="128">
        <v>0</v>
      </c>
      <c r="CJ12" s="161">
        <v>456611.88306239998</v>
      </c>
      <c r="CK12" s="161">
        <v>0</v>
      </c>
      <c r="CL12" s="172">
        <v>0</v>
      </c>
      <c r="CM12" s="170">
        <v>456611.88306239998</v>
      </c>
      <c r="CN12" s="128">
        <v>456611.88306239998</v>
      </c>
      <c r="CO12" s="117">
        <v>14974.93291232885</v>
      </c>
      <c r="CP12" s="117">
        <v>150450.03349305454</v>
      </c>
      <c r="CQ12" s="117">
        <v>165424.9664053834</v>
      </c>
      <c r="CR12" s="117">
        <v>106686.5651606109</v>
      </c>
      <c r="CS12" s="117">
        <v>455945.42175766954</v>
      </c>
      <c r="CT12" s="117">
        <v>0</v>
      </c>
      <c r="CU12" s="117">
        <v>0</v>
      </c>
      <c r="CV12" s="117">
        <v>1813.1250960809466</v>
      </c>
      <c r="CW12" s="117">
        <v>560818.86182219954</v>
      </c>
      <c r="CX12" s="128">
        <v>1182855.7112899828</v>
      </c>
      <c r="CY12" s="57" t="s">
        <v>167</v>
      </c>
      <c r="CZ12" s="3" t="s">
        <v>9</v>
      </c>
    </row>
    <row r="13" spans="1:104" ht="20.100000000000001" customHeight="1">
      <c r="A13" s="54" t="s">
        <v>11</v>
      </c>
      <c r="B13" s="7" t="s">
        <v>12</v>
      </c>
      <c r="C13" s="117">
        <v>9385669.3769354559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  <c r="AS13" s="117">
        <v>0</v>
      </c>
      <c r="AT13" s="117">
        <v>0</v>
      </c>
      <c r="AU13" s="117">
        <v>0</v>
      </c>
      <c r="AV13" s="117">
        <v>0</v>
      </c>
      <c r="AW13" s="117">
        <v>0</v>
      </c>
      <c r="AX13" s="117">
        <v>0</v>
      </c>
      <c r="AY13" s="117">
        <v>0</v>
      </c>
      <c r="AZ13" s="117">
        <v>0</v>
      </c>
      <c r="BA13" s="117">
        <v>0</v>
      </c>
      <c r="BB13" s="117">
        <v>0</v>
      </c>
      <c r="BC13" s="117">
        <v>0</v>
      </c>
      <c r="BD13" s="117">
        <v>0</v>
      </c>
      <c r="BE13" s="117">
        <v>0</v>
      </c>
      <c r="BF13" s="117">
        <v>0</v>
      </c>
      <c r="BG13" s="117">
        <v>0</v>
      </c>
      <c r="BH13" s="117">
        <v>0</v>
      </c>
      <c r="BI13" s="117">
        <v>0</v>
      </c>
      <c r="BJ13" s="117">
        <v>0</v>
      </c>
      <c r="BK13" s="117">
        <v>0</v>
      </c>
      <c r="BL13" s="117">
        <v>0</v>
      </c>
      <c r="BM13" s="117">
        <v>0</v>
      </c>
      <c r="BN13" s="117">
        <v>0</v>
      </c>
      <c r="BO13" s="117">
        <v>0</v>
      </c>
      <c r="BP13" s="117">
        <v>0</v>
      </c>
      <c r="BQ13" s="117">
        <v>0</v>
      </c>
      <c r="BR13" s="117">
        <v>0</v>
      </c>
      <c r="BS13" s="117">
        <v>0</v>
      </c>
      <c r="BT13" s="117">
        <v>0</v>
      </c>
      <c r="BU13" s="117">
        <v>0</v>
      </c>
      <c r="BV13" s="127">
        <v>0</v>
      </c>
      <c r="BW13" s="117">
        <v>0</v>
      </c>
      <c r="BX13" s="117">
        <v>0</v>
      </c>
      <c r="BY13" s="117">
        <v>0</v>
      </c>
      <c r="BZ13" s="117">
        <v>0</v>
      </c>
      <c r="CA13" s="117">
        <v>0</v>
      </c>
      <c r="CB13" s="117">
        <v>0</v>
      </c>
      <c r="CC13" s="117">
        <v>0</v>
      </c>
      <c r="CD13" s="117">
        <v>0</v>
      </c>
      <c r="CE13" s="117">
        <v>0</v>
      </c>
      <c r="CF13" s="117">
        <v>0</v>
      </c>
      <c r="CG13" s="117">
        <v>0</v>
      </c>
      <c r="CH13" s="117">
        <v>0</v>
      </c>
      <c r="CI13" s="128">
        <v>9385669.3769354559</v>
      </c>
      <c r="CJ13" s="161">
        <v>1097.5957050999998</v>
      </c>
      <c r="CK13" s="161">
        <v>0</v>
      </c>
      <c r="CL13" s="172">
        <v>0</v>
      </c>
      <c r="CM13" s="170">
        <v>1097.5957050999998</v>
      </c>
      <c r="CN13" s="128">
        <v>9386766.9726405554</v>
      </c>
      <c r="CO13" s="117">
        <v>334873.02323636011</v>
      </c>
      <c r="CP13" s="117">
        <v>6185732.1625257609</v>
      </c>
      <c r="CQ13" s="117">
        <v>6520605.1857621213</v>
      </c>
      <c r="CR13" s="117">
        <v>0</v>
      </c>
      <c r="CS13" s="117">
        <v>0</v>
      </c>
      <c r="CT13" s="117">
        <v>0</v>
      </c>
      <c r="CU13" s="117">
        <v>0</v>
      </c>
      <c r="CV13" s="117">
        <v>371.31876276422992</v>
      </c>
      <c r="CW13" s="117">
        <v>-371.31876276422992</v>
      </c>
      <c r="CX13" s="128">
        <v>15907000.839639913</v>
      </c>
      <c r="CY13" s="57" t="s">
        <v>168</v>
      </c>
      <c r="CZ13" s="3" t="s">
        <v>11</v>
      </c>
    </row>
    <row r="14" spans="1:104" ht="20.100000000000001" customHeight="1">
      <c r="A14" s="54" t="s">
        <v>13</v>
      </c>
      <c r="B14" s="7" t="s">
        <v>14</v>
      </c>
      <c r="C14" s="117">
        <v>39530529.468488365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  <c r="AS14" s="117">
        <v>0</v>
      </c>
      <c r="AT14" s="117">
        <v>0</v>
      </c>
      <c r="AU14" s="117">
        <v>0</v>
      </c>
      <c r="AV14" s="117">
        <v>0</v>
      </c>
      <c r="AW14" s="117">
        <v>0</v>
      </c>
      <c r="AX14" s="117">
        <v>0</v>
      </c>
      <c r="AY14" s="117">
        <v>0</v>
      </c>
      <c r="AZ14" s="117">
        <v>0</v>
      </c>
      <c r="BA14" s="117">
        <v>0</v>
      </c>
      <c r="BB14" s="117">
        <v>0</v>
      </c>
      <c r="BC14" s="117">
        <v>0</v>
      </c>
      <c r="BD14" s="117">
        <v>0</v>
      </c>
      <c r="BE14" s="117">
        <v>0</v>
      </c>
      <c r="BF14" s="117">
        <v>0</v>
      </c>
      <c r="BG14" s="117">
        <v>0</v>
      </c>
      <c r="BH14" s="117">
        <v>0</v>
      </c>
      <c r="BI14" s="117">
        <v>0</v>
      </c>
      <c r="BJ14" s="117">
        <v>0</v>
      </c>
      <c r="BK14" s="117">
        <v>0</v>
      </c>
      <c r="BL14" s="117">
        <v>0</v>
      </c>
      <c r="BM14" s="117">
        <v>0</v>
      </c>
      <c r="BN14" s="117">
        <v>0</v>
      </c>
      <c r="BO14" s="117">
        <v>0</v>
      </c>
      <c r="BP14" s="117">
        <v>0</v>
      </c>
      <c r="BQ14" s="117">
        <v>0</v>
      </c>
      <c r="BR14" s="117">
        <v>0</v>
      </c>
      <c r="BS14" s="117">
        <v>0</v>
      </c>
      <c r="BT14" s="117">
        <v>0</v>
      </c>
      <c r="BU14" s="117">
        <v>0</v>
      </c>
      <c r="BV14" s="127">
        <v>0</v>
      </c>
      <c r="BW14" s="117">
        <v>0</v>
      </c>
      <c r="BX14" s="117">
        <v>0</v>
      </c>
      <c r="BY14" s="117">
        <v>0</v>
      </c>
      <c r="BZ14" s="117">
        <v>0</v>
      </c>
      <c r="CA14" s="117">
        <v>0</v>
      </c>
      <c r="CB14" s="117">
        <v>0</v>
      </c>
      <c r="CC14" s="117">
        <v>0</v>
      </c>
      <c r="CD14" s="117">
        <v>0</v>
      </c>
      <c r="CE14" s="117">
        <v>0</v>
      </c>
      <c r="CF14" s="117">
        <v>0</v>
      </c>
      <c r="CG14" s="117">
        <v>0</v>
      </c>
      <c r="CH14" s="117">
        <v>0</v>
      </c>
      <c r="CI14" s="128">
        <v>39530529.468488365</v>
      </c>
      <c r="CJ14" s="161">
        <v>788652.52742190007</v>
      </c>
      <c r="CK14" s="161">
        <v>0</v>
      </c>
      <c r="CL14" s="172">
        <v>0</v>
      </c>
      <c r="CM14" s="170">
        <v>788652.52742190007</v>
      </c>
      <c r="CN14" s="128">
        <v>40319181.995910265</v>
      </c>
      <c r="CO14" s="117">
        <v>1360594.1013845152</v>
      </c>
      <c r="CP14" s="117">
        <v>10627883.341123274</v>
      </c>
      <c r="CQ14" s="117">
        <v>11988477.442507789</v>
      </c>
      <c r="CR14" s="117">
        <v>3651.0973799960275</v>
      </c>
      <c r="CS14" s="117">
        <v>4732.9727917060372</v>
      </c>
      <c r="CT14" s="117">
        <v>75865.789615363377</v>
      </c>
      <c r="CU14" s="117">
        <v>0</v>
      </c>
      <c r="CV14" s="117">
        <v>453596.57543229789</v>
      </c>
      <c r="CW14" s="117">
        <v>-369346.71564523247</v>
      </c>
      <c r="CX14" s="128">
        <v>51938312.722772822</v>
      </c>
      <c r="CY14" s="57" t="s">
        <v>169</v>
      </c>
      <c r="CZ14" s="3" t="s">
        <v>13</v>
      </c>
    </row>
    <row r="15" spans="1:104" ht="20.100000000000001" customHeight="1">
      <c r="A15" s="54" t="s">
        <v>15</v>
      </c>
      <c r="B15" s="7" t="s">
        <v>16</v>
      </c>
      <c r="C15" s="117">
        <v>54297641.705838226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  <c r="AS15" s="117">
        <v>0</v>
      </c>
      <c r="AT15" s="117">
        <v>0</v>
      </c>
      <c r="AU15" s="117">
        <v>0</v>
      </c>
      <c r="AV15" s="117">
        <v>0</v>
      </c>
      <c r="AW15" s="117">
        <v>0</v>
      </c>
      <c r="AX15" s="117">
        <v>0</v>
      </c>
      <c r="AY15" s="117">
        <v>0</v>
      </c>
      <c r="AZ15" s="117">
        <v>0</v>
      </c>
      <c r="BA15" s="117">
        <v>0</v>
      </c>
      <c r="BB15" s="117">
        <v>0</v>
      </c>
      <c r="BC15" s="117">
        <v>0</v>
      </c>
      <c r="BD15" s="117">
        <v>0</v>
      </c>
      <c r="BE15" s="117">
        <v>0</v>
      </c>
      <c r="BF15" s="117">
        <v>0</v>
      </c>
      <c r="BG15" s="117">
        <v>0</v>
      </c>
      <c r="BH15" s="117">
        <v>0</v>
      </c>
      <c r="BI15" s="117">
        <v>0</v>
      </c>
      <c r="BJ15" s="117">
        <v>0</v>
      </c>
      <c r="BK15" s="117">
        <v>0</v>
      </c>
      <c r="BL15" s="117">
        <v>0</v>
      </c>
      <c r="BM15" s="117">
        <v>0</v>
      </c>
      <c r="BN15" s="117">
        <v>0</v>
      </c>
      <c r="BO15" s="117">
        <v>0</v>
      </c>
      <c r="BP15" s="117">
        <v>0</v>
      </c>
      <c r="BQ15" s="117">
        <v>0</v>
      </c>
      <c r="BR15" s="117">
        <v>0</v>
      </c>
      <c r="BS15" s="117">
        <v>0</v>
      </c>
      <c r="BT15" s="117">
        <v>0</v>
      </c>
      <c r="BU15" s="117">
        <v>0</v>
      </c>
      <c r="BV15" s="127">
        <v>0</v>
      </c>
      <c r="BW15" s="117">
        <v>0</v>
      </c>
      <c r="BX15" s="117">
        <v>0</v>
      </c>
      <c r="BY15" s="117">
        <v>0</v>
      </c>
      <c r="BZ15" s="117">
        <v>0</v>
      </c>
      <c r="CA15" s="117">
        <v>0</v>
      </c>
      <c r="CB15" s="117">
        <v>0</v>
      </c>
      <c r="CC15" s="117">
        <v>0</v>
      </c>
      <c r="CD15" s="117">
        <v>0</v>
      </c>
      <c r="CE15" s="117">
        <v>0</v>
      </c>
      <c r="CF15" s="117">
        <v>0</v>
      </c>
      <c r="CG15" s="117">
        <v>0</v>
      </c>
      <c r="CH15" s="117">
        <v>0</v>
      </c>
      <c r="CI15" s="128">
        <v>54297641.705838226</v>
      </c>
      <c r="CJ15" s="161">
        <v>647304.15857830003</v>
      </c>
      <c r="CK15" s="161">
        <v>0</v>
      </c>
      <c r="CL15" s="172">
        <v>0</v>
      </c>
      <c r="CM15" s="170">
        <v>647304.15857830003</v>
      </c>
      <c r="CN15" s="128">
        <v>54944945.864416525</v>
      </c>
      <c r="CO15" s="117">
        <v>1163283.1145410542</v>
      </c>
      <c r="CP15" s="117">
        <v>6320248.0466106758</v>
      </c>
      <c r="CQ15" s="117">
        <v>7483531.1611517295</v>
      </c>
      <c r="CR15" s="117">
        <v>6356.3570552038818</v>
      </c>
      <c r="CS15" s="117">
        <v>0</v>
      </c>
      <c r="CT15" s="117">
        <v>0</v>
      </c>
      <c r="CU15" s="117">
        <v>0</v>
      </c>
      <c r="CV15" s="117">
        <v>21356.70833152147</v>
      </c>
      <c r="CW15" s="117">
        <v>-15000.351276317588</v>
      </c>
      <c r="CX15" s="128">
        <v>62413476.674291939</v>
      </c>
      <c r="CY15" s="57" t="s">
        <v>170</v>
      </c>
      <c r="CZ15" s="3" t="s">
        <v>15</v>
      </c>
    </row>
    <row r="16" spans="1:104" ht="20.100000000000001" customHeight="1">
      <c r="A16" s="54" t="s">
        <v>17</v>
      </c>
      <c r="B16" s="7" t="s">
        <v>18</v>
      </c>
      <c r="C16" s="117">
        <v>40304171.250364058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  <c r="AS16" s="117">
        <v>0</v>
      </c>
      <c r="AT16" s="117">
        <v>0</v>
      </c>
      <c r="AU16" s="117">
        <v>0</v>
      </c>
      <c r="AV16" s="117">
        <v>0</v>
      </c>
      <c r="AW16" s="117">
        <v>0</v>
      </c>
      <c r="AX16" s="117">
        <v>0</v>
      </c>
      <c r="AY16" s="117">
        <v>0</v>
      </c>
      <c r="AZ16" s="117">
        <v>0</v>
      </c>
      <c r="BA16" s="117">
        <v>0</v>
      </c>
      <c r="BB16" s="117">
        <v>0</v>
      </c>
      <c r="BC16" s="117">
        <v>0</v>
      </c>
      <c r="BD16" s="117">
        <v>0</v>
      </c>
      <c r="BE16" s="117">
        <v>0</v>
      </c>
      <c r="BF16" s="117">
        <v>0</v>
      </c>
      <c r="BG16" s="117">
        <v>0</v>
      </c>
      <c r="BH16" s="117">
        <v>0</v>
      </c>
      <c r="BI16" s="117">
        <v>0</v>
      </c>
      <c r="BJ16" s="117">
        <v>0</v>
      </c>
      <c r="BK16" s="117">
        <v>0</v>
      </c>
      <c r="BL16" s="117">
        <v>0</v>
      </c>
      <c r="BM16" s="117">
        <v>0</v>
      </c>
      <c r="BN16" s="117">
        <v>0</v>
      </c>
      <c r="BO16" s="117">
        <v>0</v>
      </c>
      <c r="BP16" s="117">
        <v>0</v>
      </c>
      <c r="BQ16" s="117">
        <v>0</v>
      </c>
      <c r="BR16" s="117">
        <v>0</v>
      </c>
      <c r="BS16" s="117">
        <v>0</v>
      </c>
      <c r="BT16" s="117">
        <v>0</v>
      </c>
      <c r="BU16" s="117">
        <v>0</v>
      </c>
      <c r="BV16" s="127">
        <v>0</v>
      </c>
      <c r="BW16" s="117">
        <v>0</v>
      </c>
      <c r="BX16" s="117">
        <v>0</v>
      </c>
      <c r="BY16" s="117">
        <v>0</v>
      </c>
      <c r="BZ16" s="117">
        <v>0</v>
      </c>
      <c r="CA16" s="117">
        <v>0</v>
      </c>
      <c r="CB16" s="117">
        <v>0</v>
      </c>
      <c r="CC16" s="117">
        <v>0</v>
      </c>
      <c r="CD16" s="117">
        <v>0</v>
      </c>
      <c r="CE16" s="117">
        <v>0</v>
      </c>
      <c r="CF16" s="117">
        <v>0</v>
      </c>
      <c r="CG16" s="117">
        <v>0</v>
      </c>
      <c r="CH16" s="117">
        <v>0</v>
      </c>
      <c r="CI16" s="128">
        <v>40304171.250364058</v>
      </c>
      <c r="CJ16" s="161">
        <v>279643.01961729996</v>
      </c>
      <c r="CK16" s="161">
        <v>0</v>
      </c>
      <c r="CL16" s="172">
        <v>0</v>
      </c>
      <c r="CM16" s="170">
        <v>279643.01961729996</v>
      </c>
      <c r="CN16" s="128">
        <v>40583814.269981354</v>
      </c>
      <c r="CO16" s="117">
        <v>332539.86912112992</v>
      </c>
      <c r="CP16" s="117">
        <v>14291057.714333089</v>
      </c>
      <c r="CQ16" s="117">
        <v>14623597.58345422</v>
      </c>
      <c r="CR16" s="117">
        <v>569.23861414593216</v>
      </c>
      <c r="CS16" s="117">
        <v>420.89981013721058</v>
      </c>
      <c r="CT16" s="117">
        <v>19399.466421316109</v>
      </c>
      <c r="CU16" s="117">
        <v>0</v>
      </c>
      <c r="CV16" s="117">
        <v>41103.411206042227</v>
      </c>
      <c r="CW16" s="117">
        <v>-20713.806360442977</v>
      </c>
      <c r="CX16" s="128">
        <v>55186698.04707513</v>
      </c>
      <c r="CY16" s="57" t="s">
        <v>171</v>
      </c>
      <c r="CZ16" s="3" t="s">
        <v>17</v>
      </c>
    </row>
    <row r="17" spans="1:104" ht="20.100000000000001" customHeight="1">
      <c r="A17" s="54" t="s">
        <v>19</v>
      </c>
      <c r="B17" s="7" t="s">
        <v>20</v>
      </c>
      <c r="C17" s="117">
        <v>0</v>
      </c>
      <c r="D17" s="117">
        <v>40928.052084758099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  <c r="AS17" s="117">
        <v>0</v>
      </c>
      <c r="AT17" s="117">
        <v>0</v>
      </c>
      <c r="AU17" s="117">
        <v>0</v>
      </c>
      <c r="AV17" s="117">
        <v>0</v>
      </c>
      <c r="AW17" s="117">
        <v>0</v>
      </c>
      <c r="AX17" s="117">
        <v>0</v>
      </c>
      <c r="AY17" s="117">
        <v>0</v>
      </c>
      <c r="AZ17" s="117">
        <v>0</v>
      </c>
      <c r="BA17" s="117">
        <v>0</v>
      </c>
      <c r="BB17" s="117">
        <v>0</v>
      </c>
      <c r="BC17" s="117">
        <v>0</v>
      </c>
      <c r="BD17" s="117">
        <v>0</v>
      </c>
      <c r="BE17" s="117">
        <v>0</v>
      </c>
      <c r="BF17" s="117">
        <v>0</v>
      </c>
      <c r="BG17" s="117">
        <v>0</v>
      </c>
      <c r="BH17" s="117">
        <v>0</v>
      </c>
      <c r="BI17" s="117">
        <v>0</v>
      </c>
      <c r="BJ17" s="117">
        <v>0</v>
      </c>
      <c r="BK17" s="117">
        <v>0</v>
      </c>
      <c r="BL17" s="117">
        <v>0</v>
      </c>
      <c r="BM17" s="117">
        <v>0</v>
      </c>
      <c r="BN17" s="117">
        <v>0</v>
      </c>
      <c r="BO17" s="117">
        <v>0</v>
      </c>
      <c r="BP17" s="117">
        <v>0</v>
      </c>
      <c r="BQ17" s="117">
        <v>0</v>
      </c>
      <c r="BR17" s="117">
        <v>0</v>
      </c>
      <c r="BS17" s="117">
        <v>0</v>
      </c>
      <c r="BT17" s="117">
        <v>0</v>
      </c>
      <c r="BU17" s="117">
        <v>0</v>
      </c>
      <c r="BV17" s="127">
        <v>0</v>
      </c>
      <c r="BW17" s="117">
        <v>0</v>
      </c>
      <c r="BX17" s="117">
        <v>0</v>
      </c>
      <c r="BY17" s="117">
        <v>0</v>
      </c>
      <c r="BZ17" s="117">
        <v>0</v>
      </c>
      <c r="CA17" s="117">
        <v>0</v>
      </c>
      <c r="CB17" s="117">
        <v>0</v>
      </c>
      <c r="CC17" s="117">
        <v>0</v>
      </c>
      <c r="CD17" s="117">
        <v>0</v>
      </c>
      <c r="CE17" s="117">
        <v>0</v>
      </c>
      <c r="CF17" s="117">
        <v>0</v>
      </c>
      <c r="CG17" s="117">
        <v>0</v>
      </c>
      <c r="CH17" s="117">
        <v>0</v>
      </c>
      <c r="CI17" s="128">
        <v>40928.052084758099</v>
      </c>
      <c r="CJ17" s="161">
        <v>348873.50951150001</v>
      </c>
      <c r="CK17" s="161">
        <v>0</v>
      </c>
      <c r="CL17" s="172">
        <v>0</v>
      </c>
      <c r="CM17" s="170">
        <v>348873.50951150001</v>
      </c>
      <c r="CN17" s="128">
        <v>389801.56159625814</v>
      </c>
      <c r="CO17" s="117">
        <v>12783.837763651187</v>
      </c>
      <c r="CP17" s="117">
        <v>128436.55667583134</v>
      </c>
      <c r="CQ17" s="117">
        <v>141220.39443948254</v>
      </c>
      <c r="CR17" s="117">
        <v>4135.7109944007043</v>
      </c>
      <c r="CS17" s="117">
        <v>25688.682706619209</v>
      </c>
      <c r="CT17" s="117">
        <v>963.74016403359099</v>
      </c>
      <c r="CU17" s="117">
        <v>0</v>
      </c>
      <c r="CV17" s="117">
        <v>490.15490126481723</v>
      </c>
      <c r="CW17" s="117">
        <v>30297.97896378869</v>
      </c>
      <c r="CX17" s="128">
        <v>561319.93499952939</v>
      </c>
      <c r="CY17" s="57" t="s">
        <v>172</v>
      </c>
      <c r="CZ17" s="3" t="s">
        <v>19</v>
      </c>
    </row>
    <row r="18" spans="1:104" ht="20.100000000000001" customHeight="1">
      <c r="A18" s="54" t="s">
        <v>21</v>
      </c>
      <c r="B18" s="7" t="s">
        <v>22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  <c r="AS18" s="117">
        <v>0</v>
      </c>
      <c r="AT18" s="117">
        <v>0</v>
      </c>
      <c r="AU18" s="117">
        <v>0</v>
      </c>
      <c r="AV18" s="117">
        <v>0</v>
      </c>
      <c r="AW18" s="117">
        <v>0</v>
      </c>
      <c r="AX18" s="117">
        <v>0</v>
      </c>
      <c r="AY18" s="117">
        <v>0</v>
      </c>
      <c r="AZ18" s="117">
        <v>0</v>
      </c>
      <c r="BA18" s="117">
        <v>0</v>
      </c>
      <c r="BB18" s="117">
        <v>0</v>
      </c>
      <c r="BC18" s="117">
        <v>0</v>
      </c>
      <c r="BD18" s="117">
        <v>0</v>
      </c>
      <c r="BE18" s="117">
        <v>0</v>
      </c>
      <c r="BF18" s="117">
        <v>0</v>
      </c>
      <c r="BG18" s="117">
        <v>0</v>
      </c>
      <c r="BH18" s="117">
        <v>0</v>
      </c>
      <c r="BI18" s="117">
        <v>0</v>
      </c>
      <c r="BJ18" s="117">
        <v>0</v>
      </c>
      <c r="BK18" s="117">
        <v>0</v>
      </c>
      <c r="BL18" s="117">
        <v>0</v>
      </c>
      <c r="BM18" s="117">
        <v>0</v>
      </c>
      <c r="BN18" s="117">
        <v>0</v>
      </c>
      <c r="BO18" s="117">
        <v>0</v>
      </c>
      <c r="BP18" s="117">
        <v>0</v>
      </c>
      <c r="BQ18" s="117">
        <v>0</v>
      </c>
      <c r="BR18" s="117">
        <v>0</v>
      </c>
      <c r="BS18" s="117">
        <v>0</v>
      </c>
      <c r="BT18" s="117">
        <v>0</v>
      </c>
      <c r="BU18" s="117">
        <v>0</v>
      </c>
      <c r="BV18" s="127">
        <v>0</v>
      </c>
      <c r="BW18" s="117">
        <v>0</v>
      </c>
      <c r="BX18" s="117">
        <v>0</v>
      </c>
      <c r="BY18" s="117">
        <v>0</v>
      </c>
      <c r="BZ18" s="117">
        <v>0</v>
      </c>
      <c r="CA18" s="117">
        <v>0</v>
      </c>
      <c r="CB18" s="117">
        <v>0</v>
      </c>
      <c r="CC18" s="117">
        <v>0</v>
      </c>
      <c r="CD18" s="117">
        <v>0</v>
      </c>
      <c r="CE18" s="117">
        <v>0</v>
      </c>
      <c r="CF18" s="117">
        <v>0</v>
      </c>
      <c r="CG18" s="117">
        <v>0</v>
      </c>
      <c r="CH18" s="117">
        <v>0</v>
      </c>
      <c r="CI18" s="128">
        <v>0</v>
      </c>
      <c r="CJ18" s="161">
        <v>530694.93780740001</v>
      </c>
      <c r="CK18" s="161">
        <v>0</v>
      </c>
      <c r="CL18" s="172">
        <v>0</v>
      </c>
      <c r="CM18" s="170">
        <v>530694.93780740001</v>
      </c>
      <c r="CN18" s="128">
        <v>530694.93780740001</v>
      </c>
      <c r="CO18" s="117">
        <v>17404.542863139424</v>
      </c>
      <c r="CP18" s="117">
        <v>174859.81887336599</v>
      </c>
      <c r="CQ18" s="117">
        <v>192264.36173650541</v>
      </c>
      <c r="CR18" s="117">
        <v>11082.989780327462</v>
      </c>
      <c r="CS18" s="117">
        <v>35082.952223415865</v>
      </c>
      <c r="CT18" s="117">
        <v>0</v>
      </c>
      <c r="CU18" s="117">
        <v>0</v>
      </c>
      <c r="CV18" s="117">
        <v>700.2070098307538</v>
      </c>
      <c r="CW18" s="117">
        <v>45465.734993912578</v>
      </c>
      <c r="CX18" s="128">
        <v>768425.03453781805</v>
      </c>
      <c r="CY18" s="57" t="s">
        <v>173</v>
      </c>
      <c r="CZ18" s="3" t="s">
        <v>21</v>
      </c>
    </row>
    <row r="19" spans="1:104" ht="20.100000000000001" customHeight="1">
      <c r="A19" s="54" t="s">
        <v>23</v>
      </c>
      <c r="B19" s="7" t="s">
        <v>24</v>
      </c>
      <c r="C19" s="117">
        <v>3102.1806969772329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  <c r="AS19" s="117">
        <v>0</v>
      </c>
      <c r="AT19" s="117">
        <v>0</v>
      </c>
      <c r="AU19" s="117">
        <v>0</v>
      </c>
      <c r="AV19" s="117">
        <v>0</v>
      </c>
      <c r="AW19" s="117">
        <v>0</v>
      </c>
      <c r="AX19" s="117">
        <v>0</v>
      </c>
      <c r="AY19" s="117">
        <v>0</v>
      </c>
      <c r="AZ19" s="117">
        <v>0</v>
      </c>
      <c r="BA19" s="117">
        <v>0</v>
      </c>
      <c r="BB19" s="117">
        <v>0</v>
      </c>
      <c r="BC19" s="117">
        <v>0</v>
      </c>
      <c r="BD19" s="117">
        <v>0</v>
      </c>
      <c r="BE19" s="117">
        <v>0</v>
      </c>
      <c r="BF19" s="117">
        <v>0</v>
      </c>
      <c r="BG19" s="117">
        <v>0</v>
      </c>
      <c r="BH19" s="117">
        <v>0</v>
      </c>
      <c r="BI19" s="117">
        <v>0</v>
      </c>
      <c r="BJ19" s="117">
        <v>0</v>
      </c>
      <c r="BK19" s="117">
        <v>0</v>
      </c>
      <c r="BL19" s="117">
        <v>0</v>
      </c>
      <c r="BM19" s="117">
        <v>0</v>
      </c>
      <c r="BN19" s="117">
        <v>0</v>
      </c>
      <c r="BO19" s="117">
        <v>0</v>
      </c>
      <c r="BP19" s="117">
        <v>0</v>
      </c>
      <c r="BQ19" s="117">
        <v>0</v>
      </c>
      <c r="BR19" s="117">
        <v>0</v>
      </c>
      <c r="BS19" s="117">
        <v>0</v>
      </c>
      <c r="BT19" s="117">
        <v>0</v>
      </c>
      <c r="BU19" s="117">
        <v>0</v>
      </c>
      <c r="BV19" s="127">
        <v>0</v>
      </c>
      <c r="BW19" s="117">
        <v>0</v>
      </c>
      <c r="BX19" s="117">
        <v>0</v>
      </c>
      <c r="BY19" s="117">
        <v>0</v>
      </c>
      <c r="BZ19" s="117">
        <v>0</v>
      </c>
      <c r="CA19" s="117">
        <v>0</v>
      </c>
      <c r="CB19" s="117">
        <v>0</v>
      </c>
      <c r="CC19" s="117">
        <v>0</v>
      </c>
      <c r="CD19" s="117">
        <v>0</v>
      </c>
      <c r="CE19" s="117">
        <v>0</v>
      </c>
      <c r="CF19" s="117">
        <v>0</v>
      </c>
      <c r="CG19" s="117">
        <v>0</v>
      </c>
      <c r="CH19" s="117">
        <v>0</v>
      </c>
      <c r="CI19" s="128">
        <v>3102.1806969772329</v>
      </c>
      <c r="CJ19" s="161">
        <v>28811.3609889</v>
      </c>
      <c r="CK19" s="161">
        <v>0</v>
      </c>
      <c r="CL19" s="172">
        <v>0</v>
      </c>
      <c r="CM19" s="170">
        <v>28811.3609889</v>
      </c>
      <c r="CN19" s="128">
        <v>31913.541685877233</v>
      </c>
      <c r="CO19" s="117">
        <v>273.59249728185205</v>
      </c>
      <c r="CP19" s="117">
        <v>2748.7268637854413</v>
      </c>
      <c r="CQ19" s="117">
        <v>3022.3193610672934</v>
      </c>
      <c r="CR19" s="117">
        <v>891.93108892243242</v>
      </c>
      <c r="CS19" s="117">
        <v>183.74539861928795</v>
      </c>
      <c r="CT19" s="117">
        <v>6.3268105785816138</v>
      </c>
      <c r="CU19" s="117">
        <v>0</v>
      </c>
      <c r="CV19" s="117">
        <v>8333.3708010024657</v>
      </c>
      <c r="CW19" s="117">
        <v>-7251.3675028821635</v>
      </c>
      <c r="CX19" s="128">
        <v>27684.493544062363</v>
      </c>
      <c r="CY19" s="57" t="s">
        <v>174</v>
      </c>
      <c r="CZ19" s="3" t="s">
        <v>23</v>
      </c>
    </row>
    <row r="20" spans="1:104" ht="20.100000000000001" customHeight="1">
      <c r="A20" s="54" t="s">
        <v>25</v>
      </c>
      <c r="B20" s="7" t="s">
        <v>26</v>
      </c>
      <c r="C20" s="117">
        <v>0</v>
      </c>
      <c r="D20" s="117">
        <v>0</v>
      </c>
      <c r="E20" s="117">
        <v>16831804.914174583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  <c r="AS20" s="117">
        <v>0</v>
      </c>
      <c r="AT20" s="117">
        <v>0</v>
      </c>
      <c r="AU20" s="117">
        <v>0</v>
      </c>
      <c r="AV20" s="117">
        <v>0</v>
      </c>
      <c r="AW20" s="117">
        <v>0</v>
      </c>
      <c r="AX20" s="117">
        <v>0</v>
      </c>
      <c r="AY20" s="117">
        <v>0</v>
      </c>
      <c r="AZ20" s="117">
        <v>0</v>
      </c>
      <c r="BA20" s="117">
        <v>0</v>
      </c>
      <c r="BB20" s="117">
        <v>0</v>
      </c>
      <c r="BC20" s="117">
        <v>0</v>
      </c>
      <c r="BD20" s="117">
        <v>0</v>
      </c>
      <c r="BE20" s="117">
        <v>0</v>
      </c>
      <c r="BF20" s="117">
        <v>0</v>
      </c>
      <c r="BG20" s="117">
        <v>0</v>
      </c>
      <c r="BH20" s="117">
        <v>0</v>
      </c>
      <c r="BI20" s="117">
        <v>0</v>
      </c>
      <c r="BJ20" s="117">
        <v>0</v>
      </c>
      <c r="BK20" s="117">
        <v>0</v>
      </c>
      <c r="BL20" s="117">
        <v>0</v>
      </c>
      <c r="BM20" s="117">
        <v>0</v>
      </c>
      <c r="BN20" s="117">
        <v>0</v>
      </c>
      <c r="BO20" s="117">
        <v>0</v>
      </c>
      <c r="BP20" s="117">
        <v>0</v>
      </c>
      <c r="BQ20" s="117">
        <v>0</v>
      </c>
      <c r="BR20" s="117">
        <v>0</v>
      </c>
      <c r="BS20" s="117">
        <v>0</v>
      </c>
      <c r="BT20" s="117">
        <v>0</v>
      </c>
      <c r="BU20" s="117">
        <v>0</v>
      </c>
      <c r="BV20" s="127">
        <v>0</v>
      </c>
      <c r="BW20" s="117">
        <v>0</v>
      </c>
      <c r="BX20" s="117">
        <v>0</v>
      </c>
      <c r="BY20" s="117">
        <v>0</v>
      </c>
      <c r="BZ20" s="117">
        <v>0</v>
      </c>
      <c r="CA20" s="117">
        <v>0</v>
      </c>
      <c r="CB20" s="117">
        <v>0</v>
      </c>
      <c r="CC20" s="117">
        <v>0</v>
      </c>
      <c r="CD20" s="117">
        <v>0</v>
      </c>
      <c r="CE20" s="117">
        <v>0</v>
      </c>
      <c r="CF20" s="117">
        <v>0</v>
      </c>
      <c r="CG20" s="117">
        <v>0</v>
      </c>
      <c r="CH20" s="117">
        <v>0</v>
      </c>
      <c r="CI20" s="128">
        <v>16831804.914174583</v>
      </c>
      <c r="CJ20" s="161">
        <v>6450.9965336999994</v>
      </c>
      <c r="CK20" s="161">
        <v>0</v>
      </c>
      <c r="CL20" s="172">
        <v>0</v>
      </c>
      <c r="CM20" s="170">
        <v>6450.9965336999994</v>
      </c>
      <c r="CN20" s="128">
        <v>16838255.910708282</v>
      </c>
      <c r="CO20" s="117">
        <v>349803.89251473674</v>
      </c>
      <c r="CP20" s="117">
        <v>3491932.7159729865</v>
      </c>
      <c r="CQ20" s="117">
        <v>3841736.6084877234</v>
      </c>
      <c r="CR20" s="117">
        <v>309.01986606780935</v>
      </c>
      <c r="CS20" s="117">
        <v>0</v>
      </c>
      <c r="CT20" s="117">
        <v>0</v>
      </c>
      <c r="CU20" s="117">
        <v>0</v>
      </c>
      <c r="CV20" s="117">
        <v>22387.406881989627</v>
      </c>
      <c r="CW20" s="117">
        <v>-22078.387015921817</v>
      </c>
      <c r="CX20" s="128">
        <v>20657914.132180084</v>
      </c>
      <c r="CY20" s="57" t="s">
        <v>175</v>
      </c>
      <c r="CZ20" s="3" t="s">
        <v>25</v>
      </c>
    </row>
    <row r="21" spans="1:104" ht="27.75" customHeight="1">
      <c r="A21" s="54" t="s">
        <v>27</v>
      </c>
      <c r="B21" s="7" t="s">
        <v>28</v>
      </c>
      <c r="C21" s="117">
        <v>0</v>
      </c>
      <c r="D21" s="117">
        <v>0</v>
      </c>
      <c r="E21" s="117">
        <v>820270.66582541552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  <c r="AS21" s="117">
        <v>0</v>
      </c>
      <c r="AT21" s="117">
        <v>0</v>
      </c>
      <c r="AU21" s="117">
        <v>0</v>
      </c>
      <c r="AV21" s="117">
        <v>0</v>
      </c>
      <c r="AW21" s="117">
        <v>0</v>
      </c>
      <c r="AX21" s="117">
        <v>0</v>
      </c>
      <c r="AY21" s="117">
        <v>0</v>
      </c>
      <c r="AZ21" s="117">
        <v>0</v>
      </c>
      <c r="BA21" s="117">
        <v>0</v>
      </c>
      <c r="BB21" s="117">
        <v>0</v>
      </c>
      <c r="BC21" s="117">
        <v>0</v>
      </c>
      <c r="BD21" s="117">
        <v>0</v>
      </c>
      <c r="BE21" s="117">
        <v>0</v>
      </c>
      <c r="BF21" s="117">
        <v>0</v>
      </c>
      <c r="BG21" s="117">
        <v>0</v>
      </c>
      <c r="BH21" s="117">
        <v>0</v>
      </c>
      <c r="BI21" s="117">
        <v>0</v>
      </c>
      <c r="BJ21" s="117">
        <v>0</v>
      </c>
      <c r="BK21" s="117">
        <v>0</v>
      </c>
      <c r="BL21" s="117">
        <v>0</v>
      </c>
      <c r="BM21" s="117">
        <v>0</v>
      </c>
      <c r="BN21" s="117">
        <v>0</v>
      </c>
      <c r="BO21" s="117">
        <v>0</v>
      </c>
      <c r="BP21" s="117">
        <v>0</v>
      </c>
      <c r="BQ21" s="117">
        <v>0</v>
      </c>
      <c r="BR21" s="117">
        <v>0</v>
      </c>
      <c r="BS21" s="117">
        <v>0</v>
      </c>
      <c r="BT21" s="117">
        <v>0</v>
      </c>
      <c r="BU21" s="117">
        <v>0</v>
      </c>
      <c r="BV21" s="127">
        <v>0</v>
      </c>
      <c r="BW21" s="117">
        <v>0</v>
      </c>
      <c r="BX21" s="117">
        <v>0</v>
      </c>
      <c r="BY21" s="117">
        <v>0</v>
      </c>
      <c r="BZ21" s="117">
        <v>0</v>
      </c>
      <c r="CA21" s="117">
        <v>0</v>
      </c>
      <c r="CB21" s="117">
        <v>0</v>
      </c>
      <c r="CC21" s="117">
        <v>0</v>
      </c>
      <c r="CD21" s="117">
        <v>0</v>
      </c>
      <c r="CE21" s="117">
        <v>0</v>
      </c>
      <c r="CF21" s="117">
        <v>0</v>
      </c>
      <c r="CG21" s="117">
        <v>0</v>
      </c>
      <c r="CH21" s="117">
        <v>0</v>
      </c>
      <c r="CI21" s="128">
        <v>820270.66582541552</v>
      </c>
      <c r="CJ21" s="161">
        <v>10565.867473300001</v>
      </c>
      <c r="CK21" s="161">
        <v>0</v>
      </c>
      <c r="CL21" s="172">
        <v>0</v>
      </c>
      <c r="CM21" s="170">
        <v>10565.867473300001</v>
      </c>
      <c r="CN21" s="128">
        <v>830836.53329871548</v>
      </c>
      <c r="CO21" s="117">
        <v>29500.112874953749</v>
      </c>
      <c r="CP21" s="117">
        <v>273754.12007173453</v>
      </c>
      <c r="CQ21" s="117">
        <v>303254.23294668831</v>
      </c>
      <c r="CR21" s="117">
        <v>538.54615424410042</v>
      </c>
      <c r="CS21" s="117">
        <v>35.622781469592596</v>
      </c>
      <c r="CT21" s="117">
        <v>884.39217440249035</v>
      </c>
      <c r="CU21" s="117">
        <v>0</v>
      </c>
      <c r="CV21" s="117">
        <v>481.17463431850268</v>
      </c>
      <c r="CW21" s="117">
        <v>977.38647579768076</v>
      </c>
      <c r="CX21" s="128">
        <v>1135068.1527212015</v>
      </c>
      <c r="CY21" s="57" t="s">
        <v>176</v>
      </c>
      <c r="CZ21" s="3" t="s">
        <v>27</v>
      </c>
    </row>
    <row r="22" spans="1:104" ht="20.100000000000001" customHeight="1">
      <c r="A22" s="54" t="s">
        <v>29</v>
      </c>
      <c r="B22" s="7" t="s">
        <v>30</v>
      </c>
      <c r="C22" s="117">
        <v>0</v>
      </c>
      <c r="D22" s="117">
        <v>0</v>
      </c>
      <c r="E22" s="117">
        <v>652649.18036429991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  <c r="AS22" s="117">
        <v>0</v>
      </c>
      <c r="AT22" s="117">
        <v>0</v>
      </c>
      <c r="AU22" s="117">
        <v>0</v>
      </c>
      <c r="AV22" s="117">
        <v>0</v>
      </c>
      <c r="AW22" s="117">
        <v>0</v>
      </c>
      <c r="AX22" s="117">
        <v>0</v>
      </c>
      <c r="AY22" s="117">
        <v>0</v>
      </c>
      <c r="AZ22" s="117">
        <v>0</v>
      </c>
      <c r="BA22" s="117">
        <v>0</v>
      </c>
      <c r="BB22" s="117">
        <v>0</v>
      </c>
      <c r="BC22" s="117">
        <v>0</v>
      </c>
      <c r="BD22" s="117">
        <v>0</v>
      </c>
      <c r="BE22" s="117">
        <v>0</v>
      </c>
      <c r="BF22" s="117">
        <v>0</v>
      </c>
      <c r="BG22" s="117">
        <v>0</v>
      </c>
      <c r="BH22" s="117">
        <v>0</v>
      </c>
      <c r="BI22" s="117">
        <v>0</v>
      </c>
      <c r="BJ22" s="117">
        <v>0</v>
      </c>
      <c r="BK22" s="117">
        <v>0</v>
      </c>
      <c r="BL22" s="117">
        <v>0</v>
      </c>
      <c r="BM22" s="117">
        <v>0</v>
      </c>
      <c r="BN22" s="117">
        <v>0</v>
      </c>
      <c r="BO22" s="117">
        <v>0</v>
      </c>
      <c r="BP22" s="117">
        <v>0</v>
      </c>
      <c r="BQ22" s="117">
        <v>0</v>
      </c>
      <c r="BR22" s="117">
        <v>0</v>
      </c>
      <c r="BS22" s="117">
        <v>0</v>
      </c>
      <c r="BT22" s="117">
        <v>0</v>
      </c>
      <c r="BU22" s="117">
        <v>0</v>
      </c>
      <c r="BV22" s="127">
        <v>0</v>
      </c>
      <c r="BW22" s="117">
        <v>0</v>
      </c>
      <c r="BX22" s="117">
        <v>0</v>
      </c>
      <c r="BY22" s="117">
        <v>0</v>
      </c>
      <c r="BZ22" s="117">
        <v>0</v>
      </c>
      <c r="CA22" s="117">
        <v>0</v>
      </c>
      <c r="CB22" s="117">
        <v>0</v>
      </c>
      <c r="CC22" s="117">
        <v>0</v>
      </c>
      <c r="CD22" s="117">
        <v>0</v>
      </c>
      <c r="CE22" s="117">
        <v>0</v>
      </c>
      <c r="CF22" s="117">
        <v>0</v>
      </c>
      <c r="CG22" s="117">
        <v>0</v>
      </c>
      <c r="CH22" s="117">
        <v>0</v>
      </c>
      <c r="CI22" s="128">
        <v>652649.18036429991</v>
      </c>
      <c r="CJ22" s="161">
        <v>0</v>
      </c>
      <c r="CK22" s="161">
        <v>0</v>
      </c>
      <c r="CL22" s="172">
        <v>0</v>
      </c>
      <c r="CM22" s="170">
        <v>0</v>
      </c>
      <c r="CN22" s="128">
        <v>652649.18036429991</v>
      </c>
      <c r="CO22" s="117">
        <v>0</v>
      </c>
      <c r="CP22" s="117">
        <v>0</v>
      </c>
      <c r="CQ22" s="117">
        <v>0</v>
      </c>
      <c r="CR22" s="117">
        <v>18.538691063077902</v>
      </c>
      <c r="CS22" s="117">
        <v>54.09809832845923</v>
      </c>
      <c r="CT22" s="117">
        <v>0</v>
      </c>
      <c r="CU22" s="117">
        <v>0</v>
      </c>
      <c r="CV22" s="117">
        <v>0</v>
      </c>
      <c r="CW22" s="117">
        <v>72.636789391537135</v>
      </c>
      <c r="CX22" s="128">
        <v>652721.81715369143</v>
      </c>
      <c r="CY22" s="57" t="s">
        <v>177</v>
      </c>
      <c r="CZ22" s="3" t="s">
        <v>29</v>
      </c>
    </row>
    <row r="23" spans="1:104" ht="20.100000000000001" customHeight="1">
      <c r="A23" s="54" t="s">
        <v>31</v>
      </c>
      <c r="B23" s="7" t="s">
        <v>32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  <c r="AC23" s="117">
        <v>0</v>
      </c>
      <c r="AD23" s="117">
        <v>0</v>
      </c>
      <c r="AE23" s="117">
        <v>0</v>
      </c>
      <c r="AF23" s="117">
        <v>0</v>
      </c>
      <c r="AG23" s="117">
        <v>0</v>
      </c>
      <c r="AH23" s="117">
        <v>0</v>
      </c>
      <c r="AI23" s="117">
        <v>0</v>
      </c>
      <c r="AJ23" s="117">
        <v>0</v>
      </c>
      <c r="AK23" s="117">
        <v>0</v>
      </c>
      <c r="AL23" s="117">
        <v>0</v>
      </c>
      <c r="AM23" s="117">
        <v>0</v>
      </c>
      <c r="AN23" s="117">
        <v>0</v>
      </c>
      <c r="AO23" s="117">
        <v>0</v>
      </c>
      <c r="AP23" s="117">
        <v>0</v>
      </c>
      <c r="AQ23" s="117">
        <v>0</v>
      </c>
      <c r="AR23" s="117">
        <v>0</v>
      </c>
      <c r="AS23" s="117">
        <v>0</v>
      </c>
      <c r="AT23" s="117">
        <v>0</v>
      </c>
      <c r="AU23" s="117">
        <v>0</v>
      </c>
      <c r="AV23" s="117">
        <v>0</v>
      </c>
      <c r="AW23" s="117">
        <v>0</v>
      </c>
      <c r="AX23" s="117">
        <v>0</v>
      </c>
      <c r="AY23" s="117">
        <v>0</v>
      </c>
      <c r="AZ23" s="117">
        <v>0</v>
      </c>
      <c r="BA23" s="117">
        <v>0</v>
      </c>
      <c r="BB23" s="117">
        <v>0</v>
      </c>
      <c r="BC23" s="117">
        <v>0</v>
      </c>
      <c r="BD23" s="117">
        <v>0</v>
      </c>
      <c r="BE23" s="117">
        <v>0</v>
      </c>
      <c r="BF23" s="117">
        <v>0</v>
      </c>
      <c r="BG23" s="117">
        <v>0</v>
      </c>
      <c r="BH23" s="117">
        <v>0</v>
      </c>
      <c r="BI23" s="117">
        <v>0</v>
      </c>
      <c r="BJ23" s="117">
        <v>0</v>
      </c>
      <c r="BK23" s="117">
        <v>0</v>
      </c>
      <c r="BL23" s="117">
        <v>0</v>
      </c>
      <c r="BM23" s="117">
        <v>0</v>
      </c>
      <c r="BN23" s="117">
        <v>0</v>
      </c>
      <c r="BO23" s="117">
        <v>0</v>
      </c>
      <c r="BP23" s="117">
        <v>0</v>
      </c>
      <c r="BQ23" s="117">
        <v>0</v>
      </c>
      <c r="BR23" s="117">
        <v>0</v>
      </c>
      <c r="BS23" s="117">
        <v>0</v>
      </c>
      <c r="BT23" s="117">
        <v>0</v>
      </c>
      <c r="BU23" s="117">
        <v>0</v>
      </c>
      <c r="BV23" s="127">
        <v>0</v>
      </c>
      <c r="BW23" s="117">
        <v>0</v>
      </c>
      <c r="BX23" s="117">
        <v>0</v>
      </c>
      <c r="BY23" s="117">
        <v>0</v>
      </c>
      <c r="BZ23" s="117">
        <v>0</v>
      </c>
      <c r="CA23" s="117">
        <v>0</v>
      </c>
      <c r="CB23" s="117">
        <v>0</v>
      </c>
      <c r="CC23" s="117">
        <v>0</v>
      </c>
      <c r="CD23" s="117">
        <v>0</v>
      </c>
      <c r="CE23" s="117">
        <v>0</v>
      </c>
      <c r="CF23" s="117">
        <v>0</v>
      </c>
      <c r="CG23" s="117">
        <v>0</v>
      </c>
      <c r="CH23" s="117">
        <v>0</v>
      </c>
      <c r="CI23" s="128">
        <v>0</v>
      </c>
      <c r="CJ23" s="161">
        <v>621170.12667779997</v>
      </c>
      <c r="CK23" s="161">
        <v>0</v>
      </c>
      <c r="CL23" s="172">
        <v>0</v>
      </c>
      <c r="CM23" s="170">
        <v>621170.12667779997</v>
      </c>
      <c r="CN23" s="128">
        <v>621170.12667779997</v>
      </c>
      <c r="CO23" s="117">
        <v>0</v>
      </c>
      <c r="CP23" s="117">
        <v>409341.36771376367</v>
      </c>
      <c r="CQ23" s="117">
        <v>409341.36771376367</v>
      </c>
      <c r="CR23" s="117">
        <v>4632.5957979955247</v>
      </c>
      <c r="CS23" s="117">
        <v>2403.3426821741737</v>
      </c>
      <c r="CT23" s="117">
        <v>0</v>
      </c>
      <c r="CU23" s="117">
        <v>0</v>
      </c>
      <c r="CV23" s="117">
        <v>0</v>
      </c>
      <c r="CW23" s="117">
        <v>7035.9384801696979</v>
      </c>
      <c r="CX23" s="128">
        <v>1037547.4328717333</v>
      </c>
      <c r="CY23" s="57" t="s">
        <v>178</v>
      </c>
      <c r="CZ23" s="3" t="s">
        <v>31</v>
      </c>
    </row>
    <row r="24" spans="1:104" ht="20.100000000000001" customHeight="1">
      <c r="A24" s="54" t="s">
        <v>33</v>
      </c>
      <c r="B24" s="7" t="s">
        <v>34</v>
      </c>
      <c r="C24" s="117">
        <v>0</v>
      </c>
      <c r="D24" s="117">
        <v>0</v>
      </c>
      <c r="E24" s="117">
        <v>0</v>
      </c>
      <c r="F24" s="117">
        <v>210392104.50022349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  <c r="AS24" s="117">
        <v>0</v>
      </c>
      <c r="AT24" s="117">
        <v>0</v>
      </c>
      <c r="AU24" s="117">
        <v>0</v>
      </c>
      <c r="AV24" s="117">
        <v>0</v>
      </c>
      <c r="AW24" s="117">
        <v>0</v>
      </c>
      <c r="AX24" s="117">
        <v>0</v>
      </c>
      <c r="AY24" s="117">
        <v>0</v>
      </c>
      <c r="AZ24" s="117">
        <v>0</v>
      </c>
      <c r="BA24" s="117">
        <v>0</v>
      </c>
      <c r="BB24" s="117">
        <v>0</v>
      </c>
      <c r="BC24" s="117">
        <v>0</v>
      </c>
      <c r="BD24" s="117">
        <v>0</v>
      </c>
      <c r="BE24" s="117">
        <v>0</v>
      </c>
      <c r="BF24" s="117">
        <v>0</v>
      </c>
      <c r="BG24" s="117">
        <v>0</v>
      </c>
      <c r="BH24" s="117">
        <v>0</v>
      </c>
      <c r="BI24" s="117">
        <v>0</v>
      </c>
      <c r="BJ24" s="117">
        <v>0</v>
      </c>
      <c r="BK24" s="117">
        <v>0</v>
      </c>
      <c r="BL24" s="117">
        <v>0</v>
      </c>
      <c r="BM24" s="117">
        <v>0</v>
      </c>
      <c r="BN24" s="117">
        <v>0</v>
      </c>
      <c r="BO24" s="117">
        <v>0</v>
      </c>
      <c r="BP24" s="117">
        <v>0</v>
      </c>
      <c r="BQ24" s="117">
        <v>0</v>
      </c>
      <c r="BR24" s="117">
        <v>0</v>
      </c>
      <c r="BS24" s="117">
        <v>0</v>
      </c>
      <c r="BT24" s="117">
        <v>0</v>
      </c>
      <c r="BU24" s="117">
        <v>0</v>
      </c>
      <c r="BV24" s="127">
        <v>0</v>
      </c>
      <c r="BW24" s="117">
        <v>0</v>
      </c>
      <c r="BX24" s="117">
        <v>0</v>
      </c>
      <c r="BY24" s="117">
        <v>0</v>
      </c>
      <c r="BZ24" s="117">
        <v>0</v>
      </c>
      <c r="CA24" s="117">
        <v>0</v>
      </c>
      <c r="CB24" s="117">
        <v>0</v>
      </c>
      <c r="CC24" s="117">
        <v>0</v>
      </c>
      <c r="CD24" s="117">
        <v>0</v>
      </c>
      <c r="CE24" s="117">
        <v>0</v>
      </c>
      <c r="CF24" s="117">
        <v>0</v>
      </c>
      <c r="CG24" s="117">
        <v>0</v>
      </c>
      <c r="CH24" s="117">
        <v>0</v>
      </c>
      <c r="CI24" s="128">
        <v>210392104.50022349</v>
      </c>
      <c r="CJ24" s="161">
        <v>21667835</v>
      </c>
      <c r="CK24" s="161">
        <v>0</v>
      </c>
      <c r="CL24" s="172">
        <v>0</v>
      </c>
      <c r="CM24" s="170">
        <v>21667835</v>
      </c>
      <c r="CN24" s="128">
        <v>232059939.50022349</v>
      </c>
      <c r="CO24" s="117">
        <v>0</v>
      </c>
      <c r="CP24" s="117">
        <v>0</v>
      </c>
      <c r="CQ24" s="117">
        <v>0</v>
      </c>
      <c r="CR24" s="117">
        <v>0</v>
      </c>
      <c r="CS24" s="117">
        <v>0</v>
      </c>
      <c r="CT24" s="117">
        <v>0</v>
      </c>
      <c r="CU24" s="117">
        <v>0</v>
      </c>
      <c r="CV24" s="117">
        <v>0</v>
      </c>
      <c r="CW24" s="117">
        <v>0</v>
      </c>
      <c r="CX24" s="128">
        <v>232059939.50022349</v>
      </c>
      <c r="CY24" s="57" t="s">
        <v>179</v>
      </c>
      <c r="CZ24" s="3" t="s">
        <v>33</v>
      </c>
    </row>
    <row r="25" spans="1:104" ht="20.100000000000001" customHeight="1">
      <c r="A25" s="54" t="s">
        <v>35</v>
      </c>
      <c r="B25" s="7" t="s">
        <v>36</v>
      </c>
      <c r="C25" s="117">
        <v>0</v>
      </c>
      <c r="D25" s="117">
        <v>0</v>
      </c>
      <c r="E25" s="117">
        <v>0</v>
      </c>
      <c r="F25" s="117">
        <v>0</v>
      </c>
      <c r="G25" s="117">
        <v>1463393.9536405974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6412.1930508039677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  <c r="AS25" s="117">
        <v>0</v>
      </c>
      <c r="AT25" s="117">
        <v>0</v>
      </c>
      <c r="AU25" s="117">
        <v>0</v>
      </c>
      <c r="AV25" s="117">
        <v>0</v>
      </c>
      <c r="AW25" s="117">
        <v>0</v>
      </c>
      <c r="AX25" s="117">
        <v>0</v>
      </c>
      <c r="AY25" s="117">
        <v>0</v>
      </c>
      <c r="AZ25" s="117">
        <v>0</v>
      </c>
      <c r="BA25" s="117">
        <v>0</v>
      </c>
      <c r="BB25" s="117">
        <v>0</v>
      </c>
      <c r="BC25" s="117">
        <v>0</v>
      </c>
      <c r="BD25" s="117">
        <v>0</v>
      </c>
      <c r="BE25" s="117">
        <v>0</v>
      </c>
      <c r="BF25" s="117">
        <v>0</v>
      </c>
      <c r="BG25" s="117">
        <v>0</v>
      </c>
      <c r="BH25" s="117">
        <v>0</v>
      </c>
      <c r="BI25" s="117">
        <v>0</v>
      </c>
      <c r="BJ25" s="117">
        <v>0</v>
      </c>
      <c r="BK25" s="117">
        <v>0</v>
      </c>
      <c r="BL25" s="117">
        <v>0</v>
      </c>
      <c r="BM25" s="117">
        <v>0</v>
      </c>
      <c r="BN25" s="117">
        <v>0</v>
      </c>
      <c r="BO25" s="117">
        <v>0</v>
      </c>
      <c r="BP25" s="117">
        <v>0</v>
      </c>
      <c r="BQ25" s="117">
        <v>0</v>
      </c>
      <c r="BR25" s="117">
        <v>0</v>
      </c>
      <c r="BS25" s="117">
        <v>0</v>
      </c>
      <c r="BT25" s="117">
        <v>0</v>
      </c>
      <c r="BU25" s="117">
        <v>0</v>
      </c>
      <c r="BV25" s="127">
        <v>0</v>
      </c>
      <c r="BW25" s="117">
        <v>0</v>
      </c>
      <c r="BX25" s="117">
        <v>0</v>
      </c>
      <c r="BY25" s="117">
        <v>0</v>
      </c>
      <c r="BZ25" s="117">
        <v>0</v>
      </c>
      <c r="CA25" s="117">
        <v>0</v>
      </c>
      <c r="CB25" s="117">
        <v>0</v>
      </c>
      <c r="CC25" s="117">
        <v>0</v>
      </c>
      <c r="CD25" s="117">
        <v>0</v>
      </c>
      <c r="CE25" s="117">
        <v>0</v>
      </c>
      <c r="CF25" s="117">
        <v>0</v>
      </c>
      <c r="CG25" s="117">
        <v>0</v>
      </c>
      <c r="CH25" s="117">
        <v>0</v>
      </c>
      <c r="CI25" s="128">
        <v>1469806.1466914015</v>
      </c>
      <c r="CJ25" s="161">
        <v>4542373.4401003001</v>
      </c>
      <c r="CK25" s="161">
        <v>0</v>
      </c>
      <c r="CL25" s="172">
        <v>0</v>
      </c>
      <c r="CM25" s="170">
        <v>4542373.4401003001</v>
      </c>
      <c r="CN25" s="128">
        <v>6012179.5867917016</v>
      </c>
      <c r="CO25" s="117">
        <v>16847.358678791636</v>
      </c>
      <c r="CP25" s="117">
        <v>521926.5060092535</v>
      </c>
      <c r="CQ25" s="117">
        <v>538773.86468804511</v>
      </c>
      <c r="CR25" s="117">
        <v>17412.889132977718</v>
      </c>
      <c r="CS25" s="117">
        <v>14308.917655354084</v>
      </c>
      <c r="CT25" s="117">
        <v>1480.638543205682</v>
      </c>
      <c r="CU25" s="117">
        <v>0</v>
      </c>
      <c r="CV25" s="117">
        <v>0</v>
      </c>
      <c r="CW25" s="117">
        <v>33202.445331537485</v>
      </c>
      <c r="CX25" s="128">
        <v>6584155.8968112841</v>
      </c>
      <c r="CY25" s="57" t="s">
        <v>180</v>
      </c>
      <c r="CZ25" s="3" t="s">
        <v>35</v>
      </c>
    </row>
    <row r="26" spans="1:104" ht="20.100000000000001" customHeight="1">
      <c r="A26" s="54" t="s">
        <v>37</v>
      </c>
      <c r="B26" s="7" t="s">
        <v>38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v>8866681.91682899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15358.50797670284</v>
      </c>
      <c r="U26" s="117">
        <v>0</v>
      </c>
      <c r="V26" s="117">
        <v>0</v>
      </c>
      <c r="W26" s="117">
        <v>13457.298915771948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  <c r="AS26" s="117">
        <v>0</v>
      </c>
      <c r="AT26" s="117">
        <v>0</v>
      </c>
      <c r="AU26" s="117">
        <v>0</v>
      </c>
      <c r="AV26" s="117">
        <v>0</v>
      </c>
      <c r="AW26" s="117">
        <v>0</v>
      </c>
      <c r="AX26" s="117">
        <v>0</v>
      </c>
      <c r="AY26" s="117">
        <v>0</v>
      </c>
      <c r="AZ26" s="117">
        <v>0</v>
      </c>
      <c r="BA26" s="117">
        <v>0</v>
      </c>
      <c r="BB26" s="117">
        <v>0</v>
      </c>
      <c r="BC26" s="117">
        <v>0</v>
      </c>
      <c r="BD26" s="117">
        <v>0</v>
      </c>
      <c r="BE26" s="117">
        <v>0</v>
      </c>
      <c r="BF26" s="117">
        <v>0</v>
      </c>
      <c r="BG26" s="117">
        <v>0</v>
      </c>
      <c r="BH26" s="117">
        <v>0</v>
      </c>
      <c r="BI26" s="117">
        <v>0</v>
      </c>
      <c r="BJ26" s="117">
        <v>0</v>
      </c>
      <c r="BK26" s="117">
        <v>0</v>
      </c>
      <c r="BL26" s="117">
        <v>0</v>
      </c>
      <c r="BM26" s="117">
        <v>0</v>
      </c>
      <c r="BN26" s="117">
        <v>0</v>
      </c>
      <c r="BO26" s="117">
        <v>0</v>
      </c>
      <c r="BP26" s="117">
        <v>0</v>
      </c>
      <c r="BQ26" s="117">
        <v>0</v>
      </c>
      <c r="BR26" s="117">
        <v>0</v>
      </c>
      <c r="BS26" s="117">
        <v>0</v>
      </c>
      <c r="BT26" s="117">
        <v>0</v>
      </c>
      <c r="BU26" s="117">
        <v>0</v>
      </c>
      <c r="BV26" s="127">
        <v>0</v>
      </c>
      <c r="BW26" s="117">
        <v>0</v>
      </c>
      <c r="BX26" s="117">
        <v>0</v>
      </c>
      <c r="BY26" s="117">
        <v>0</v>
      </c>
      <c r="BZ26" s="117">
        <v>0</v>
      </c>
      <c r="CA26" s="117">
        <v>0</v>
      </c>
      <c r="CB26" s="117">
        <v>0</v>
      </c>
      <c r="CC26" s="117">
        <v>0</v>
      </c>
      <c r="CD26" s="117">
        <v>0</v>
      </c>
      <c r="CE26" s="117">
        <v>0</v>
      </c>
      <c r="CF26" s="117">
        <v>0</v>
      </c>
      <c r="CG26" s="117">
        <v>0</v>
      </c>
      <c r="CH26" s="117">
        <v>0</v>
      </c>
      <c r="CI26" s="128">
        <v>8895497.7237214651</v>
      </c>
      <c r="CJ26" s="161">
        <v>545963.96816030005</v>
      </c>
      <c r="CK26" s="161">
        <v>0</v>
      </c>
      <c r="CL26" s="172">
        <v>0</v>
      </c>
      <c r="CM26" s="170">
        <v>545963.96816030005</v>
      </c>
      <c r="CN26" s="128">
        <v>9441461.6918817647</v>
      </c>
      <c r="CO26" s="117">
        <v>604.5656411689921</v>
      </c>
      <c r="CP26" s="117">
        <v>74934.429816416407</v>
      </c>
      <c r="CQ26" s="117">
        <v>75538.995457585392</v>
      </c>
      <c r="CR26" s="117">
        <v>19105.526372369393</v>
      </c>
      <c r="CS26" s="117">
        <v>25197.01536035215</v>
      </c>
      <c r="CT26" s="117">
        <v>131286.60402683725</v>
      </c>
      <c r="CU26" s="117">
        <v>595537</v>
      </c>
      <c r="CV26" s="117">
        <v>0</v>
      </c>
      <c r="CW26" s="117">
        <v>771126.14575955877</v>
      </c>
      <c r="CX26" s="128">
        <v>10288126.833098909</v>
      </c>
      <c r="CY26" s="57" t="s">
        <v>181</v>
      </c>
      <c r="CZ26" s="3" t="s">
        <v>37</v>
      </c>
    </row>
    <row r="27" spans="1:104" ht="20.100000000000001" customHeight="1">
      <c r="A27" s="54" t="s">
        <v>39</v>
      </c>
      <c r="B27" s="7" t="s">
        <v>40</v>
      </c>
      <c r="C27" s="117">
        <v>0</v>
      </c>
      <c r="D27" s="117">
        <v>0</v>
      </c>
      <c r="E27" s="117">
        <v>0</v>
      </c>
      <c r="F27" s="117">
        <v>0</v>
      </c>
      <c r="G27" s="117">
        <v>383.24210940231308</v>
      </c>
      <c r="H27" s="117">
        <v>3478050.48307093</v>
      </c>
      <c r="I27" s="117">
        <v>0</v>
      </c>
      <c r="J27" s="117">
        <v>37088.720492185726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10967.485666365814</v>
      </c>
      <c r="U27" s="117">
        <v>0</v>
      </c>
      <c r="V27" s="117">
        <v>0</v>
      </c>
      <c r="W27" s="117">
        <v>4067.5515926855619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  <c r="AS27" s="117">
        <v>0</v>
      </c>
      <c r="AT27" s="117">
        <v>0</v>
      </c>
      <c r="AU27" s="117">
        <v>0</v>
      </c>
      <c r="AV27" s="117">
        <v>0</v>
      </c>
      <c r="AW27" s="117">
        <v>0</v>
      </c>
      <c r="AX27" s="117">
        <v>0</v>
      </c>
      <c r="AY27" s="117">
        <v>0</v>
      </c>
      <c r="AZ27" s="117">
        <v>0</v>
      </c>
      <c r="BA27" s="117">
        <v>0</v>
      </c>
      <c r="BB27" s="117">
        <v>0</v>
      </c>
      <c r="BC27" s="117">
        <v>0</v>
      </c>
      <c r="BD27" s="117">
        <v>0</v>
      </c>
      <c r="BE27" s="117">
        <v>0</v>
      </c>
      <c r="BF27" s="117">
        <v>0</v>
      </c>
      <c r="BG27" s="117">
        <v>0</v>
      </c>
      <c r="BH27" s="117">
        <v>0</v>
      </c>
      <c r="BI27" s="117">
        <v>0</v>
      </c>
      <c r="BJ27" s="117">
        <v>0</v>
      </c>
      <c r="BK27" s="117">
        <v>0</v>
      </c>
      <c r="BL27" s="117">
        <v>0</v>
      </c>
      <c r="BM27" s="117">
        <v>0</v>
      </c>
      <c r="BN27" s="117">
        <v>0</v>
      </c>
      <c r="BO27" s="117">
        <v>0</v>
      </c>
      <c r="BP27" s="117">
        <v>0</v>
      </c>
      <c r="BQ27" s="117">
        <v>0</v>
      </c>
      <c r="BR27" s="117">
        <v>0</v>
      </c>
      <c r="BS27" s="117">
        <v>0</v>
      </c>
      <c r="BT27" s="117">
        <v>0</v>
      </c>
      <c r="BU27" s="117">
        <v>0</v>
      </c>
      <c r="BV27" s="127">
        <v>0</v>
      </c>
      <c r="BW27" s="117">
        <v>0</v>
      </c>
      <c r="BX27" s="117">
        <v>0</v>
      </c>
      <c r="BY27" s="117">
        <v>0</v>
      </c>
      <c r="BZ27" s="117">
        <v>0</v>
      </c>
      <c r="CA27" s="117">
        <v>0</v>
      </c>
      <c r="CB27" s="117">
        <v>0</v>
      </c>
      <c r="CC27" s="117">
        <v>0</v>
      </c>
      <c r="CD27" s="117">
        <v>0</v>
      </c>
      <c r="CE27" s="117">
        <v>0</v>
      </c>
      <c r="CF27" s="117">
        <v>0</v>
      </c>
      <c r="CG27" s="117">
        <v>0</v>
      </c>
      <c r="CH27" s="117">
        <v>0</v>
      </c>
      <c r="CI27" s="128">
        <v>3530557.4829315692</v>
      </c>
      <c r="CJ27" s="161">
        <v>363956.6661575</v>
      </c>
      <c r="CK27" s="161">
        <v>0</v>
      </c>
      <c r="CL27" s="172">
        <v>0</v>
      </c>
      <c r="CM27" s="170">
        <v>363956.6661575</v>
      </c>
      <c r="CN27" s="128">
        <v>3894514.1490890691</v>
      </c>
      <c r="CO27" s="117">
        <v>66366.398126453176</v>
      </c>
      <c r="CP27" s="117">
        <v>251911.50976129097</v>
      </c>
      <c r="CQ27" s="117">
        <v>318277.90788774414</v>
      </c>
      <c r="CR27" s="117">
        <v>3316.7177679070792</v>
      </c>
      <c r="CS27" s="117">
        <v>29278.739522609576</v>
      </c>
      <c r="CT27" s="117">
        <v>90826.175488815366</v>
      </c>
      <c r="CU27" s="117">
        <v>0</v>
      </c>
      <c r="CV27" s="117">
        <v>0</v>
      </c>
      <c r="CW27" s="117">
        <v>123421.63277933202</v>
      </c>
      <c r="CX27" s="128">
        <v>4336213.6897561448</v>
      </c>
      <c r="CY27" s="57" t="s">
        <v>182</v>
      </c>
      <c r="CZ27" s="3" t="s">
        <v>39</v>
      </c>
    </row>
    <row r="28" spans="1:104" ht="20.100000000000001" customHeight="1">
      <c r="A28" s="54">
        <v>17</v>
      </c>
      <c r="B28" s="7" t="s">
        <v>283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18034095.850000001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  <c r="AS28" s="117">
        <v>0</v>
      </c>
      <c r="AT28" s="117">
        <v>0</v>
      </c>
      <c r="AU28" s="117">
        <v>0</v>
      </c>
      <c r="AV28" s="117">
        <v>0</v>
      </c>
      <c r="AW28" s="117">
        <v>0</v>
      </c>
      <c r="AX28" s="117">
        <v>0</v>
      </c>
      <c r="AY28" s="117">
        <v>0</v>
      </c>
      <c r="AZ28" s="117">
        <v>0</v>
      </c>
      <c r="BA28" s="117">
        <v>0</v>
      </c>
      <c r="BB28" s="117">
        <v>0</v>
      </c>
      <c r="BC28" s="117">
        <v>0</v>
      </c>
      <c r="BD28" s="117">
        <v>0</v>
      </c>
      <c r="BE28" s="117">
        <v>0</v>
      </c>
      <c r="BF28" s="117">
        <v>0</v>
      </c>
      <c r="BG28" s="117">
        <v>0</v>
      </c>
      <c r="BH28" s="117">
        <v>0</v>
      </c>
      <c r="BI28" s="117">
        <v>0</v>
      </c>
      <c r="BJ28" s="117">
        <v>0</v>
      </c>
      <c r="BK28" s="117">
        <v>0</v>
      </c>
      <c r="BL28" s="117">
        <v>0</v>
      </c>
      <c r="BM28" s="117">
        <v>0</v>
      </c>
      <c r="BN28" s="117">
        <v>0</v>
      </c>
      <c r="BO28" s="117">
        <v>0</v>
      </c>
      <c r="BP28" s="117">
        <v>0</v>
      </c>
      <c r="BQ28" s="117">
        <v>0</v>
      </c>
      <c r="BR28" s="117">
        <v>0</v>
      </c>
      <c r="BS28" s="117">
        <v>0</v>
      </c>
      <c r="BT28" s="117">
        <v>0</v>
      </c>
      <c r="BU28" s="117">
        <v>0</v>
      </c>
      <c r="BV28" s="127">
        <v>0</v>
      </c>
      <c r="BW28" s="117">
        <v>0</v>
      </c>
      <c r="BX28" s="117">
        <v>0</v>
      </c>
      <c r="BY28" s="117">
        <v>0</v>
      </c>
      <c r="BZ28" s="117">
        <v>0</v>
      </c>
      <c r="CA28" s="117">
        <v>0</v>
      </c>
      <c r="CB28" s="117">
        <v>0</v>
      </c>
      <c r="CC28" s="117">
        <v>0</v>
      </c>
      <c r="CD28" s="117">
        <v>0</v>
      </c>
      <c r="CE28" s="117">
        <v>0</v>
      </c>
      <c r="CF28" s="117">
        <v>0</v>
      </c>
      <c r="CG28" s="117">
        <v>0</v>
      </c>
      <c r="CH28" s="117">
        <v>0</v>
      </c>
      <c r="CI28" s="128">
        <v>18034095.850000001</v>
      </c>
      <c r="CJ28" s="161">
        <v>18498.218062899999</v>
      </c>
      <c r="CK28" s="161">
        <v>0</v>
      </c>
      <c r="CL28" s="172">
        <v>0</v>
      </c>
      <c r="CM28" s="170">
        <v>18498.218062899999</v>
      </c>
      <c r="CN28" s="128">
        <v>18052594.068062901</v>
      </c>
      <c r="CO28" s="117">
        <v>0</v>
      </c>
      <c r="CP28" s="117">
        <v>0</v>
      </c>
      <c r="CQ28" s="117">
        <v>0</v>
      </c>
      <c r="CR28" s="117">
        <v>30.37222257985708</v>
      </c>
      <c r="CS28" s="117">
        <v>14.523908116241726</v>
      </c>
      <c r="CT28" s="117">
        <v>4528.0687717387991</v>
      </c>
      <c r="CU28" s="117">
        <v>0</v>
      </c>
      <c r="CV28" s="117">
        <v>0</v>
      </c>
      <c r="CW28" s="117">
        <v>4572.9649024348982</v>
      </c>
      <c r="CX28" s="128">
        <v>18057167.032965336</v>
      </c>
      <c r="CY28" s="57" t="s">
        <v>282</v>
      </c>
      <c r="CZ28" s="3">
        <v>17</v>
      </c>
    </row>
    <row r="29" spans="1:104" ht="20.100000000000001" customHeight="1">
      <c r="A29" s="54" t="s">
        <v>41</v>
      </c>
      <c r="B29" s="7" t="s">
        <v>42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37255215.810294196</v>
      </c>
      <c r="K29" s="117">
        <v>39459.52800088912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9846.0102637152577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7709.4462726383335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  <c r="AS29" s="117">
        <v>0</v>
      </c>
      <c r="AT29" s="117">
        <v>0</v>
      </c>
      <c r="AU29" s="117">
        <v>0</v>
      </c>
      <c r="AV29" s="117">
        <v>0</v>
      </c>
      <c r="AW29" s="117">
        <v>0</v>
      </c>
      <c r="AX29" s="117">
        <v>0</v>
      </c>
      <c r="AY29" s="117">
        <v>0</v>
      </c>
      <c r="AZ29" s="117">
        <v>0</v>
      </c>
      <c r="BA29" s="117">
        <v>0</v>
      </c>
      <c r="BB29" s="117">
        <v>0</v>
      </c>
      <c r="BC29" s="117">
        <v>0</v>
      </c>
      <c r="BD29" s="117">
        <v>0</v>
      </c>
      <c r="BE29" s="117">
        <v>0</v>
      </c>
      <c r="BF29" s="117">
        <v>0</v>
      </c>
      <c r="BG29" s="117">
        <v>0</v>
      </c>
      <c r="BH29" s="117">
        <v>0</v>
      </c>
      <c r="BI29" s="117">
        <v>0</v>
      </c>
      <c r="BJ29" s="117">
        <v>0</v>
      </c>
      <c r="BK29" s="117">
        <v>0</v>
      </c>
      <c r="BL29" s="117">
        <v>0</v>
      </c>
      <c r="BM29" s="117">
        <v>0</v>
      </c>
      <c r="BN29" s="117">
        <v>0</v>
      </c>
      <c r="BO29" s="117">
        <v>0</v>
      </c>
      <c r="BP29" s="117">
        <v>0</v>
      </c>
      <c r="BQ29" s="117">
        <v>0</v>
      </c>
      <c r="BR29" s="117">
        <v>0</v>
      </c>
      <c r="BS29" s="117">
        <v>0</v>
      </c>
      <c r="BT29" s="117">
        <v>0</v>
      </c>
      <c r="BU29" s="117">
        <v>0</v>
      </c>
      <c r="BV29" s="127">
        <v>0</v>
      </c>
      <c r="BW29" s="117">
        <v>0</v>
      </c>
      <c r="BX29" s="117">
        <v>0</v>
      </c>
      <c r="BY29" s="117">
        <v>0</v>
      </c>
      <c r="BZ29" s="117">
        <v>0</v>
      </c>
      <c r="CA29" s="117">
        <v>0</v>
      </c>
      <c r="CB29" s="117">
        <v>0</v>
      </c>
      <c r="CC29" s="117">
        <v>0</v>
      </c>
      <c r="CD29" s="117">
        <v>0</v>
      </c>
      <c r="CE29" s="117">
        <v>0</v>
      </c>
      <c r="CF29" s="117">
        <v>0</v>
      </c>
      <c r="CG29" s="117">
        <v>0</v>
      </c>
      <c r="CH29" s="117">
        <v>0</v>
      </c>
      <c r="CI29" s="128">
        <v>37312230.794831447</v>
      </c>
      <c r="CJ29" s="161">
        <v>27975021.540163301</v>
      </c>
      <c r="CK29" s="161">
        <v>0</v>
      </c>
      <c r="CL29" s="172">
        <v>0</v>
      </c>
      <c r="CM29" s="170">
        <v>27975021.540163301</v>
      </c>
      <c r="CN29" s="128">
        <v>65287252.334994748</v>
      </c>
      <c r="CO29" s="117">
        <v>963883.47417392978</v>
      </c>
      <c r="CP29" s="117">
        <v>18165180.942877803</v>
      </c>
      <c r="CQ29" s="117">
        <v>19129064.417051733</v>
      </c>
      <c r="CR29" s="117">
        <v>1136177.7794508215</v>
      </c>
      <c r="CS29" s="117">
        <v>175436.36597202619</v>
      </c>
      <c r="CT29" s="117">
        <v>74828.226271273452</v>
      </c>
      <c r="CU29" s="117">
        <v>16679</v>
      </c>
      <c r="CV29" s="117">
        <v>5014441.3524784893</v>
      </c>
      <c r="CW29" s="117">
        <v>-3611319.9807843682</v>
      </c>
      <c r="CX29" s="128">
        <v>80804996.771262109</v>
      </c>
      <c r="CY29" s="57" t="s">
        <v>183</v>
      </c>
      <c r="CZ29" s="3" t="s">
        <v>41</v>
      </c>
    </row>
    <row r="30" spans="1:104" ht="20.100000000000001" customHeight="1">
      <c r="A30" s="54" t="s">
        <v>43</v>
      </c>
      <c r="B30" s="7" t="s">
        <v>44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12361704.693347648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  <c r="AS30" s="117">
        <v>0</v>
      </c>
      <c r="AT30" s="117">
        <v>0</v>
      </c>
      <c r="AU30" s="117">
        <v>0</v>
      </c>
      <c r="AV30" s="117">
        <v>0</v>
      </c>
      <c r="AW30" s="117">
        <v>0</v>
      </c>
      <c r="AX30" s="117">
        <v>0</v>
      </c>
      <c r="AY30" s="117">
        <v>0</v>
      </c>
      <c r="AZ30" s="117">
        <v>0</v>
      </c>
      <c r="BA30" s="117">
        <v>0</v>
      </c>
      <c r="BB30" s="117">
        <v>0</v>
      </c>
      <c r="BC30" s="117">
        <v>0</v>
      </c>
      <c r="BD30" s="117">
        <v>0</v>
      </c>
      <c r="BE30" s="117">
        <v>0</v>
      </c>
      <c r="BF30" s="117">
        <v>0</v>
      </c>
      <c r="BG30" s="117">
        <v>0</v>
      </c>
      <c r="BH30" s="117">
        <v>0</v>
      </c>
      <c r="BI30" s="117">
        <v>0</v>
      </c>
      <c r="BJ30" s="117">
        <v>0</v>
      </c>
      <c r="BK30" s="117">
        <v>0</v>
      </c>
      <c r="BL30" s="117">
        <v>0</v>
      </c>
      <c r="BM30" s="117">
        <v>0</v>
      </c>
      <c r="BN30" s="117">
        <v>0</v>
      </c>
      <c r="BO30" s="117">
        <v>0</v>
      </c>
      <c r="BP30" s="117">
        <v>0</v>
      </c>
      <c r="BQ30" s="117">
        <v>0</v>
      </c>
      <c r="BR30" s="117">
        <v>0</v>
      </c>
      <c r="BS30" s="117">
        <v>0</v>
      </c>
      <c r="BT30" s="117">
        <v>0</v>
      </c>
      <c r="BU30" s="117">
        <v>0</v>
      </c>
      <c r="BV30" s="127">
        <v>0</v>
      </c>
      <c r="BW30" s="117">
        <v>0</v>
      </c>
      <c r="BX30" s="117">
        <v>0</v>
      </c>
      <c r="BY30" s="117">
        <v>0</v>
      </c>
      <c r="BZ30" s="117">
        <v>0</v>
      </c>
      <c r="CA30" s="117">
        <v>0</v>
      </c>
      <c r="CB30" s="117">
        <v>0</v>
      </c>
      <c r="CC30" s="117">
        <v>0</v>
      </c>
      <c r="CD30" s="117">
        <v>0</v>
      </c>
      <c r="CE30" s="117">
        <v>0</v>
      </c>
      <c r="CF30" s="117">
        <v>0</v>
      </c>
      <c r="CG30" s="117">
        <v>0</v>
      </c>
      <c r="CH30" s="117">
        <v>0</v>
      </c>
      <c r="CI30" s="128">
        <v>12361704.693347648</v>
      </c>
      <c r="CJ30" s="161">
        <v>5389051.2006927002</v>
      </c>
      <c r="CK30" s="161">
        <v>0</v>
      </c>
      <c r="CL30" s="172">
        <v>0</v>
      </c>
      <c r="CM30" s="170">
        <v>5389051.2006927002</v>
      </c>
      <c r="CN30" s="128">
        <v>17750755.894040346</v>
      </c>
      <c r="CO30" s="117">
        <v>244446.26412754031</v>
      </c>
      <c r="CP30" s="117">
        <v>4723247.7268014699</v>
      </c>
      <c r="CQ30" s="117">
        <v>4967693.9909290103</v>
      </c>
      <c r="CR30" s="117">
        <v>54784.834697523613</v>
      </c>
      <c r="CS30" s="117">
        <v>10526.218830681893</v>
      </c>
      <c r="CT30" s="117">
        <v>7721.5322882228611</v>
      </c>
      <c r="CU30" s="117">
        <v>0</v>
      </c>
      <c r="CV30" s="117">
        <v>4302.5337709310115</v>
      </c>
      <c r="CW30" s="117">
        <v>68730.052045497359</v>
      </c>
      <c r="CX30" s="128">
        <v>22787179.937014855</v>
      </c>
      <c r="CY30" s="57" t="s">
        <v>184</v>
      </c>
      <c r="CZ30" s="3" t="s">
        <v>43</v>
      </c>
    </row>
    <row r="31" spans="1:104" ht="30.75" customHeight="1">
      <c r="A31" s="54" t="s">
        <v>45</v>
      </c>
      <c r="B31" s="7" t="s">
        <v>46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95136819.919784203</v>
      </c>
      <c r="K31" s="117">
        <v>12940.572476013323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119750.88204062793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  <c r="AS31" s="117">
        <v>0</v>
      </c>
      <c r="AT31" s="117">
        <v>0</v>
      </c>
      <c r="AU31" s="117">
        <v>0</v>
      </c>
      <c r="AV31" s="117">
        <v>0</v>
      </c>
      <c r="AW31" s="117">
        <v>0</v>
      </c>
      <c r="AX31" s="117">
        <v>0</v>
      </c>
      <c r="AY31" s="117">
        <v>0</v>
      </c>
      <c r="AZ31" s="117">
        <v>0</v>
      </c>
      <c r="BA31" s="117">
        <v>0</v>
      </c>
      <c r="BB31" s="117">
        <v>0</v>
      </c>
      <c r="BC31" s="117">
        <v>0</v>
      </c>
      <c r="BD31" s="117">
        <v>0</v>
      </c>
      <c r="BE31" s="117">
        <v>0</v>
      </c>
      <c r="BF31" s="117">
        <v>0</v>
      </c>
      <c r="BG31" s="117">
        <v>0</v>
      </c>
      <c r="BH31" s="117">
        <v>0</v>
      </c>
      <c r="BI31" s="117">
        <v>0</v>
      </c>
      <c r="BJ31" s="117">
        <v>0</v>
      </c>
      <c r="BK31" s="117">
        <v>0</v>
      </c>
      <c r="BL31" s="117">
        <v>0</v>
      </c>
      <c r="BM31" s="117">
        <v>0</v>
      </c>
      <c r="BN31" s="117">
        <v>0</v>
      </c>
      <c r="BO31" s="117">
        <v>0</v>
      </c>
      <c r="BP31" s="117">
        <v>0</v>
      </c>
      <c r="BQ31" s="117">
        <v>0</v>
      </c>
      <c r="BR31" s="117">
        <v>0</v>
      </c>
      <c r="BS31" s="117">
        <v>0</v>
      </c>
      <c r="BT31" s="117">
        <v>0</v>
      </c>
      <c r="BU31" s="117">
        <v>0</v>
      </c>
      <c r="BV31" s="127">
        <v>0</v>
      </c>
      <c r="BW31" s="117">
        <v>0</v>
      </c>
      <c r="BX31" s="117">
        <v>0</v>
      </c>
      <c r="BY31" s="117">
        <v>0</v>
      </c>
      <c r="BZ31" s="117">
        <v>0</v>
      </c>
      <c r="CA31" s="117">
        <v>0</v>
      </c>
      <c r="CB31" s="117">
        <v>0</v>
      </c>
      <c r="CC31" s="117">
        <v>0</v>
      </c>
      <c r="CD31" s="117">
        <v>0</v>
      </c>
      <c r="CE31" s="117">
        <v>0</v>
      </c>
      <c r="CF31" s="117">
        <v>0</v>
      </c>
      <c r="CG31" s="117">
        <v>0</v>
      </c>
      <c r="CH31" s="117">
        <v>0</v>
      </c>
      <c r="CI31" s="128">
        <v>95269511.374300852</v>
      </c>
      <c r="CJ31" s="161">
        <v>9080228.3006680999</v>
      </c>
      <c r="CK31" s="161">
        <v>0</v>
      </c>
      <c r="CL31" s="172">
        <v>0</v>
      </c>
      <c r="CM31" s="170">
        <v>9080228.3006680999</v>
      </c>
      <c r="CN31" s="128">
        <v>104349739.67496896</v>
      </c>
      <c r="CO31" s="117">
        <v>1140764.6065214395</v>
      </c>
      <c r="CP31" s="117">
        <v>11503936.624896863</v>
      </c>
      <c r="CQ31" s="117">
        <v>12644701.231418302</v>
      </c>
      <c r="CR31" s="117">
        <v>246289.61707501306</v>
      </c>
      <c r="CS31" s="117">
        <v>371769.68789133331</v>
      </c>
      <c r="CT31" s="117">
        <v>1247372.5692052003</v>
      </c>
      <c r="CU31" s="117">
        <v>84322</v>
      </c>
      <c r="CV31" s="117">
        <v>7812373.3551686928</v>
      </c>
      <c r="CW31" s="117">
        <v>-5862619.4809971461</v>
      </c>
      <c r="CX31" s="128">
        <v>111131821.42539011</v>
      </c>
      <c r="CY31" s="57" t="s">
        <v>185</v>
      </c>
      <c r="CZ31" s="3" t="s">
        <v>45</v>
      </c>
    </row>
    <row r="32" spans="1:104" ht="20.100000000000001" customHeight="1">
      <c r="A32" s="54" t="s">
        <v>47</v>
      </c>
      <c r="B32" s="7" t="s">
        <v>48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33738.85219519955</v>
      </c>
      <c r="K32" s="117">
        <v>16912475.01602643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  <c r="AS32" s="117">
        <v>0</v>
      </c>
      <c r="AT32" s="117">
        <v>0</v>
      </c>
      <c r="AU32" s="117">
        <v>0</v>
      </c>
      <c r="AV32" s="117">
        <v>0</v>
      </c>
      <c r="AW32" s="117">
        <v>0</v>
      </c>
      <c r="AX32" s="117">
        <v>17888198</v>
      </c>
      <c r="AY32" s="117">
        <v>0</v>
      </c>
      <c r="AZ32" s="117">
        <v>0</v>
      </c>
      <c r="BA32" s="117">
        <v>0</v>
      </c>
      <c r="BB32" s="117">
        <v>0</v>
      </c>
      <c r="BC32" s="117">
        <v>0</v>
      </c>
      <c r="BD32" s="117">
        <v>0</v>
      </c>
      <c r="BE32" s="117">
        <v>0</v>
      </c>
      <c r="BF32" s="117">
        <v>0</v>
      </c>
      <c r="BG32" s="117">
        <v>0</v>
      </c>
      <c r="BH32" s="117">
        <v>0</v>
      </c>
      <c r="BI32" s="117">
        <v>0</v>
      </c>
      <c r="BJ32" s="117">
        <v>0</v>
      </c>
      <c r="BK32" s="117">
        <v>0</v>
      </c>
      <c r="BL32" s="117">
        <v>0</v>
      </c>
      <c r="BM32" s="117">
        <v>0</v>
      </c>
      <c r="BN32" s="117">
        <v>0</v>
      </c>
      <c r="BO32" s="117">
        <v>0</v>
      </c>
      <c r="BP32" s="117">
        <v>0</v>
      </c>
      <c r="BQ32" s="117">
        <v>0</v>
      </c>
      <c r="BR32" s="117">
        <v>0</v>
      </c>
      <c r="BS32" s="117">
        <v>0</v>
      </c>
      <c r="BT32" s="117">
        <v>0</v>
      </c>
      <c r="BU32" s="117">
        <v>0</v>
      </c>
      <c r="BV32" s="127">
        <v>0</v>
      </c>
      <c r="BW32" s="117">
        <v>0</v>
      </c>
      <c r="BX32" s="117">
        <v>0</v>
      </c>
      <c r="BY32" s="117">
        <v>0</v>
      </c>
      <c r="BZ32" s="117">
        <v>0</v>
      </c>
      <c r="CA32" s="117">
        <v>0</v>
      </c>
      <c r="CB32" s="117">
        <v>0</v>
      </c>
      <c r="CC32" s="117">
        <v>0</v>
      </c>
      <c r="CD32" s="117">
        <v>0</v>
      </c>
      <c r="CE32" s="117">
        <v>0</v>
      </c>
      <c r="CF32" s="117">
        <v>0</v>
      </c>
      <c r="CG32" s="117">
        <v>0</v>
      </c>
      <c r="CH32" s="117">
        <v>0</v>
      </c>
      <c r="CI32" s="128">
        <v>34834411.868221626</v>
      </c>
      <c r="CJ32" s="161">
        <v>638437.79895570001</v>
      </c>
      <c r="CK32" s="161">
        <v>0</v>
      </c>
      <c r="CL32" s="172">
        <v>0</v>
      </c>
      <c r="CM32" s="170">
        <v>638437.79895570001</v>
      </c>
      <c r="CN32" s="128">
        <v>35472849.667177327</v>
      </c>
      <c r="CO32" s="117">
        <v>346765.2812708877</v>
      </c>
      <c r="CP32" s="117">
        <v>1215523.4849658939</v>
      </c>
      <c r="CQ32" s="117">
        <v>1562288.7662367816</v>
      </c>
      <c r="CR32" s="117">
        <v>6175.3360467293578</v>
      </c>
      <c r="CS32" s="117">
        <v>35644.384926800238</v>
      </c>
      <c r="CT32" s="117">
        <v>621936.51883525052</v>
      </c>
      <c r="CU32" s="117">
        <v>390748</v>
      </c>
      <c r="CV32" s="117">
        <v>3019.7640713061596</v>
      </c>
      <c r="CW32" s="117">
        <v>1051484.4757374739</v>
      </c>
      <c r="CX32" s="128">
        <v>38086622.909151584</v>
      </c>
      <c r="CY32" s="57" t="s">
        <v>186</v>
      </c>
      <c r="CZ32" s="3" t="s">
        <v>47</v>
      </c>
    </row>
    <row r="33" spans="1:104" ht="20.100000000000001" customHeight="1">
      <c r="A33" s="54" t="s">
        <v>49</v>
      </c>
      <c r="B33" s="7" t="s">
        <v>50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7319.2928355889417</v>
      </c>
      <c r="K33" s="117">
        <v>0</v>
      </c>
      <c r="L33" s="117">
        <v>6296402.4068247648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  <c r="AS33" s="117">
        <v>0</v>
      </c>
      <c r="AT33" s="117">
        <v>0</v>
      </c>
      <c r="AU33" s="117">
        <v>0</v>
      </c>
      <c r="AV33" s="117">
        <v>0</v>
      </c>
      <c r="AW33" s="117">
        <v>0</v>
      </c>
      <c r="AX33" s="117">
        <v>0</v>
      </c>
      <c r="AY33" s="117">
        <v>0</v>
      </c>
      <c r="AZ33" s="117">
        <v>0</v>
      </c>
      <c r="BA33" s="117">
        <v>0</v>
      </c>
      <c r="BB33" s="117">
        <v>0</v>
      </c>
      <c r="BC33" s="117">
        <v>0</v>
      </c>
      <c r="BD33" s="117">
        <v>0</v>
      </c>
      <c r="BE33" s="117">
        <v>0</v>
      </c>
      <c r="BF33" s="117">
        <v>0</v>
      </c>
      <c r="BG33" s="117">
        <v>0</v>
      </c>
      <c r="BH33" s="117">
        <v>0</v>
      </c>
      <c r="BI33" s="117">
        <v>0</v>
      </c>
      <c r="BJ33" s="117">
        <v>0</v>
      </c>
      <c r="BK33" s="117">
        <v>0</v>
      </c>
      <c r="BL33" s="117">
        <v>0</v>
      </c>
      <c r="BM33" s="117">
        <v>0</v>
      </c>
      <c r="BN33" s="117">
        <v>0</v>
      </c>
      <c r="BO33" s="117">
        <v>0</v>
      </c>
      <c r="BP33" s="117">
        <v>0</v>
      </c>
      <c r="BQ33" s="117">
        <v>0</v>
      </c>
      <c r="BR33" s="117">
        <v>0</v>
      </c>
      <c r="BS33" s="117">
        <v>0</v>
      </c>
      <c r="BT33" s="117">
        <v>0</v>
      </c>
      <c r="BU33" s="117">
        <v>0</v>
      </c>
      <c r="BV33" s="127">
        <v>0</v>
      </c>
      <c r="BW33" s="117">
        <v>0</v>
      </c>
      <c r="BX33" s="117">
        <v>0</v>
      </c>
      <c r="BY33" s="117">
        <v>0</v>
      </c>
      <c r="BZ33" s="117">
        <v>0</v>
      </c>
      <c r="CA33" s="117">
        <v>0</v>
      </c>
      <c r="CB33" s="117">
        <v>0</v>
      </c>
      <c r="CC33" s="117">
        <v>0</v>
      </c>
      <c r="CD33" s="117">
        <v>0</v>
      </c>
      <c r="CE33" s="117">
        <v>0</v>
      </c>
      <c r="CF33" s="117">
        <v>0</v>
      </c>
      <c r="CG33" s="117">
        <v>0</v>
      </c>
      <c r="CH33" s="117">
        <v>0</v>
      </c>
      <c r="CI33" s="128">
        <v>6303721.6996603534</v>
      </c>
      <c r="CJ33" s="161">
        <v>2469793.9449064001</v>
      </c>
      <c r="CK33" s="161">
        <v>0</v>
      </c>
      <c r="CL33" s="172">
        <v>0</v>
      </c>
      <c r="CM33" s="170">
        <v>2469793.9449064001</v>
      </c>
      <c r="CN33" s="128">
        <v>8773515.6445667539</v>
      </c>
      <c r="CO33" s="117">
        <v>271553.68679423648</v>
      </c>
      <c r="CP33" s="117">
        <v>4293920.7844244549</v>
      </c>
      <c r="CQ33" s="117">
        <v>4565474.4712186912</v>
      </c>
      <c r="CR33" s="117">
        <v>388259.29294603108</v>
      </c>
      <c r="CS33" s="117">
        <v>1454339.3257746608</v>
      </c>
      <c r="CT33" s="117">
        <v>1187044.7737065936</v>
      </c>
      <c r="CU33" s="117">
        <v>17250882</v>
      </c>
      <c r="CV33" s="117">
        <v>2316.622799664814</v>
      </c>
      <c r="CW33" s="117">
        <v>20278208.76962762</v>
      </c>
      <c r="CX33" s="128">
        <v>33617198.885413066</v>
      </c>
      <c r="CY33" s="57" t="s">
        <v>187</v>
      </c>
      <c r="CZ33" s="3" t="s">
        <v>49</v>
      </c>
    </row>
    <row r="34" spans="1:104" ht="20.100000000000001" customHeight="1">
      <c r="A34" s="54" t="s">
        <v>51</v>
      </c>
      <c r="B34" s="7" t="s">
        <v>52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10784718.523866056</v>
      </c>
      <c r="N34" s="117">
        <v>576207.35202227382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155860.87506339551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  <c r="AS34" s="117">
        <v>0</v>
      </c>
      <c r="AT34" s="117">
        <v>0</v>
      </c>
      <c r="AU34" s="117">
        <v>0</v>
      </c>
      <c r="AV34" s="117">
        <v>0</v>
      </c>
      <c r="AW34" s="117">
        <v>0</v>
      </c>
      <c r="AX34" s="117">
        <v>0</v>
      </c>
      <c r="AY34" s="117">
        <v>0</v>
      </c>
      <c r="AZ34" s="117">
        <v>0</v>
      </c>
      <c r="BA34" s="117">
        <v>0</v>
      </c>
      <c r="BB34" s="117">
        <v>0</v>
      </c>
      <c r="BC34" s="117">
        <v>0</v>
      </c>
      <c r="BD34" s="117">
        <v>0</v>
      </c>
      <c r="BE34" s="117">
        <v>0</v>
      </c>
      <c r="BF34" s="117">
        <v>0</v>
      </c>
      <c r="BG34" s="117">
        <v>0</v>
      </c>
      <c r="BH34" s="117">
        <v>0</v>
      </c>
      <c r="BI34" s="117">
        <v>0</v>
      </c>
      <c r="BJ34" s="117">
        <v>0</v>
      </c>
      <c r="BK34" s="117">
        <v>0</v>
      </c>
      <c r="BL34" s="117">
        <v>0</v>
      </c>
      <c r="BM34" s="117">
        <v>0</v>
      </c>
      <c r="BN34" s="117">
        <v>0</v>
      </c>
      <c r="BO34" s="117">
        <v>0</v>
      </c>
      <c r="BP34" s="117">
        <v>0</v>
      </c>
      <c r="BQ34" s="117">
        <v>0</v>
      </c>
      <c r="BR34" s="117">
        <v>0</v>
      </c>
      <c r="BS34" s="117">
        <v>0</v>
      </c>
      <c r="BT34" s="117">
        <v>0</v>
      </c>
      <c r="BU34" s="117">
        <v>0</v>
      </c>
      <c r="BV34" s="127">
        <v>0</v>
      </c>
      <c r="BW34" s="117">
        <v>0</v>
      </c>
      <c r="BX34" s="117">
        <v>0</v>
      </c>
      <c r="BY34" s="117">
        <v>0</v>
      </c>
      <c r="BZ34" s="117">
        <v>0</v>
      </c>
      <c r="CA34" s="117">
        <v>0</v>
      </c>
      <c r="CB34" s="117">
        <v>0</v>
      </c>
      <c r="CC34" s="117">
        <v>0</v>
      </c>
      <c r="CD34" s="117">
        <v>0</v>
      </c>
      <c r="CE34" s="117">
        <v>0</v>
      </c>
      <c r="CF34" s="117">
        <v>0</v>
      </c>
      <c r="CG34" s="117">
        <v>0</v>
      </c>
      <c r="CH34" s="117">
        <v>0</v>
      </c>
      <c r="CI34" s="128">
        <v>11516786.750951724</v>
      </c>
      <c r="CJ34" s="161">
        <v>8509539.4257913008</v>
      </c>
      <c r="CK34" s="161">
        <v>0</v>
      </c>
      <c r="CL34" s="172">
        <v>0</v>
      </c>
      <c r="CM34" s="170">
        <v>8509539.4257913008</v>
      </c>
      <c r="CN34" s="128">
        <v>20026326.176743023</v>
      </c>
      <c r="CO34" s="117">
        <v>266279.82755360985</v>
      </c>
      <c r="CP34" s="117">
        <v>9578404.2200572882</v>
      </c>
      <c r="CQ34" s="117">
        <v>9844684.0476108976</v>
      </c>
      <c r="CR34" s="117">
        <v>178760.44406906687</v>
      </c>
      <c r="CS34" s="117">
        <v>309280.04837013048</v>
      </c>
      <c r="CT34" s="117">
        <v>133857.34843065508</v>
      </c>
      <c r="CU34" s="117">
        <v>0</v>
      </c>
      <c r="CV34" s="117">
        <v>4017.3379140760021</v>
      </c>
      <c r="CW34" s="117">
        <v>617880.50295577641</v>
      </c>
      <c r="CX34" s="128">
        <v>30488890.727309696</v>
      </c>
      <c r="CY34" s="57" t="s">
        <v>188</v>
      </c>
      <c r="CZ34" s="3" t="s">
        <v>51</v>
      </c>
    </row>
    <row r="35" spans="1:104" ht="20.100000000000001" customHeight="1">
      <c r="A35" s="54" t="s">
        <v>53</v>
      </c>
      <c r="B35" s="7" t="s">
        <v>54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6562090.9786726823</v>
      </c>
      <c r="N35" s="117">
        <v>25579.084001762119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265222.24962577061</v>
      </c>
      <c r="U35" s="117">
        <v>0</v>
      </c>
      <c r="V35" s="117">
        <v>223013.61128444015</v>
      </c>
      <c r="W35" s="117">
        <v>0</v>
      </c>
      <c r="X35" s="117">
        <v>173.09681366909166</v>
      </c>
      <c r="Y35" s="117">
        <v>0</v>
      </c>
      <c r="Z35" s="117">
        <v>0</v>
      </c>
      <c r="AA35" s="117">
        <v>0</v>
      </c>
      <c r="AB35" s="117">
        <v>4832.3865426561797</v>
      </c>
      <c r="AC35" s="117">
        <v>1868.0395576755604</v>
      </c>
      <c r="AD35" s="117">
        <v>0</v>
      </c>
      <c r="AE35" s="117">
        <v>53661.050521081015</v>
      </c>
      <c r="AF35" s="117">
        <v>59330.281595277957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  <c r="AS35" s="117">
        <v>0</v>
      </c>
      <c r="AT35" s="117">
        <v>0</v>
      </c>
      <c r="AU35" s="117">
        <v>0</v>
      </c>
      <c r="AV35" s="117">
        <v>0</v>
      </c>
      <c r="AW35" s="117">
        <v>0</v>
      </c>
      <c r="AX35" s="117">
        <v>0</v>
      </c>
      <c r="AY35" s="117">
        <v>0</v>
      </c>
      <c r="AZ35" s="117">
        <v>0</v>
      </c>
      <c r="BA35" s="117">
        <v>0</v>
      </c>
      <c r="BB35" s="117">
        <v>0</v>
      </c>
      <c r="BC35" s="117">
        <v>0</v>
      </c>
      <c r="BD35" s="117">
        <v>0</v>
      </c>
      <c r="BE35" s="117">
        <v>0</v>
      </c>
      <c r="BF35" s="117">
        <v>0</v>
      </c>
      <c r="BG35" s="117">
        <v>0</v>
      </c>
      <c r="BH35" s="117">
        <v>0</v>
      </c>
      <c r="BI35" s="117">
        <v>0</v>
      </c>
      <c r="BJ35" s="117">
        <v>0</v>
      </c>
      <c r="BK35" s="117">
        <v>0</v>
      </c>
      <c r="BL35" s="117">
        <v>0</v>
      </c>
      <c r="BM35" s="117">
        <v>0</v>
      </c>
      <c r="BN35" s="117">
        <v>0</v>
      </c>
      <c r="BO35" s="117">
        <v>0</v>
      </c>
      <c r="BP35" s="117">
        <v>0</v>
      </c>
      <c r="BQ35" s="117">
        <v>0</v>
      </c>
      <c r="BR35" s="117">
        <v>0</v>
      </c>
      <c r="BS35" s="117">
        <v>0</v>
      </c>
      <c r="BT35" s="117">
        <v>0</v>
      </c>
      <c r="BU35" s="117">
        <v>0</v>
      </c>
      <c r="BV35" s="127">
        <v>0</v>
      </c>
      <c r="BW35" s="117">
        <v>0</v>
      </c>
      <c r="BX35" s="117">
        <v>0</v>
      </c>
      <c r="BY35" s="117">
        <v>0</v>
      </c>
      <c r="BZ35" s="117">
        <v>0</v>
      </c>
      <c r="CA35" s="117">
        <v>0</v>
      </c>
      <c r="CB35" s="117">
        <v>0</v>
      </c>
      <c r="CC35" s="117">
        <v>0</v>
      </c>
      <c r="CD35" s="117">
        <v>0</v>
      </c>
      <c r="CE35" s="117">
        <v>0</v>
      </c>
      <c r="CF35" s="117">
        <v>0</v>
      </c>
      <c r="CG35" s="117">
        <v>0</v>
      </c>
      <c r="CH35" s="117">
        <v>0</v>
      </c>
      <c r="CI35" s="128">
        <v>7195770.7786150156</v>
      </c>
      <c r="CJ35" s="161">
        <v>2498412.4867758998</v>
      </c>
      <c r="CK35" s="161">
        <v>0</v>
      </c>
      <c r="CL35" s="172">
        <v>0</v>
      </c>
      <c r="CM35" s="170">
        <v>2498412.4867758998</v>
      </c>
      <c r="CN35" s="128">
        <v>9694183.2653909158</v>
      </c>
      <c r="CO35" s="117">
        <v>191383.53383242106</v>
      </c>
      <c r="CP35" s="117">
        <v>1214112.6713492665</v>
      </c>
      <c r="CQ35" s="117">
        <v>1405496.2051816876</v>
      </c>
      <c r="CR35" s="117">
        <v>307200.76101021137</v>
      </c>
      <c r="CS35" s="117">
        <v>278066.45060910046</v>
      </c>
      <c r="CT35" s="117">
        <v>256110.16424265769</v>
      </c>
      <c r="CU35" s="117">
        <v>0</v>
      </c>
      <c r="CV35" s="117">
        <v>2510.960070209494</v>
      </c>
      <c r="CW35" s="117">
        <v>838866.41579176008</v>
      </c>
      <c r="CX35" s="128">
        <v>11938545.886364363</v>
      </c>
      <c r="CY35" s="57" t="s">
        <v>189</v>
      </c>
      <c r="CZ35" s="3" t="s">
        <v>53</v>
      </c>
    </row>
    <row r="36" spans="1:104" ht="20.100000000000001" customHeight="1">
      <c r="A36" s="54" t="s">
        <v>55</v>
      </c>
      <c r="B36" s="7" t="s">
        <v>56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469009.67140761024</v>
      </c>
      <c r="N36" s="117">
        <v>22119559.727424685</v>
      </c>
      <c r="O36" s="117">
        <v>0</v>
      </c>
      <c r="P36" s="117">
        <v>0</v>
      </c>
      <c r="Q36" s="117">
        <v>114046.29141442598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  <c r="AC36" s="117">
        <v>0</v>
      </c>
      <c r="AD36" s="117">
        <v>0</v>
      </c>
      <c r="AE36" s="117">
        <v>0</v>
      </c>
      <c r="AF36" s="117">
        <v>956.74489974925882</v>
      </c>
      <c r="AG36" s="117">
        <v>0</v>
      </c>
      <c r="AH36" s="117">
        <v>0</v>
      </c>
      <c r="AI36" s="117">
        <v>0</v>
      </c>
      <c r="AJ36" s="117">
        <v>0</v>
      </c>
      <c r="AK36" s="117">
        <v>0</v>
      </c>
      <c r="AL36" s="117">
        <v>0</v>
      </c>
      <c r="AM36" s="117">
        <v>0</v>
      </c>
      <c r="AN36" s="117">
        <v>0</v>
      </c>
      <c r="AO36" s="117">
        <v>0</v>
      </c>
      <c r="AP36" s="117">
        <v>0</v>
      </c>
      <c r="AQ36" s="117">
        <v>0</v>
      </c>
      <c r="AR36" s="117">
        <v>0</v>
      </c>
      <c r="AS36" s="117">
        <v>0</v>
      </c>
      <c r="AT36" s="117">
        <v>0</v>
      </c>
      <c r="AU36" s="117">
        <v>0</v>
      </c>
      <c r="AV36" s="117">
        <v>0</v>
      </c>
      <c r="AW36" s="117">
        <v>0</v>
      </c>
      <c r="AX36" s="117">
        <v>0</v>
      </c>
      <c r="AY36" s="117">
        <v>0</v>
      </c>
      <c r="AZ36" s="117">
        <v>0</v>
      </c>
      <c r="BA36" s="117">
        <v>0</v>
      </c>
      <c r="BB36" s="117">
        <v>0</v>
      </c>
      <c r="BC36" s="117">
        <v>0</v>
      </c>
      <c r="BD36" s="117">
        <v>0</v>
      </c>
      <c r="BE36" s="117">
        <v>0</v>
      </c>
      <c r="BF36" s="117">
        <v>0</v>
      </c>
      <c r="BG36" s="117">
        <v>0</v>
      </c>
      <c r="BH36" s="117">
        <v>0</v>
      </c>
      <c r="BI36" s="117">
        <v>0</v>
      </c>
      <c r="BJ36" s="117">
        <v>0</v>
      </c>
      <c r="BK36" s="117">
        <v>0</v>
      </c>
      <c r="BL36" s="117">
        <v>0</v>
      </c>
      <c r="BM36" s="117">
        <v>0</v>
      </c>
      <c r="BN36" s="117">
        <v>0</v>
      </c>
      <c r="BO36" s="117">
        <v>0</v>
      </c>
      <c r="BP36" s="117">
        <v>0</v>
      </c>
      <c r="BQ36" s="117">
        <v>0</v>
      </c>
      <c r="BR36" s="117">
        <v>0</v>
      </c>
      <c r="BS36" s="117">
        <v>0</v>
      </c>
      <c r="BT36" s="117">
        <v>0</v>
      </c>
      <c r="BU36" s="117">
        <v>0</v>
      </c>
      <c r="BV36" s="127">
        <v>0</v>
      </c>
      <c r="BW36" s="117">
        <v>0</v>
      </c>
      <c r="BX36" s="117">
        <v>0</v>
      </c>
      <c r="BY36" s="117">
        <v>0</v>
      </c>
      <c r="BZ36" s="117">
        <v>0</v>
      </c>
      <c r="CA36" s="117">
        <v>0</v>
      </c>
      <c r="CB36" s="117">
        <v>0</v>
      </c>
      <c r="CC36" s="117">
        <v>0</v>
      </c>
      <c r="CD36" s="117">
        <v>0</v>
      </c>
      <c r="CE36" s="117">
        <v>0</v>
      </c>
      <c r="CF36" s="117">
        <v>0</v>
      </c>
      <c r="CG36" s="117">
        <v>0</v>
      </c>
      <c r="CH36" s="117">
        <v>0</v>
      </c>
      <c r="CI36" s="128">
        <v>22703572.43514647</v>
      </c>
      <c r="CJ36" s="161">
        <v>3936173.7410444999</v>
      </c>
      <c r="CK36" s="161">
        <v>0</v>
      </c>
      <c r="CL36" s="172">
        <v>0</v>
      </c>
      <c r="CM36" s="170">
        <v>3936173.7410444999</v>
      </c>
      <c r="CN36" s="128">
        <v>26639746.176190969</v>
      </c>
      <c r="CO36" s="117">
        <v>854181.25023838622</v>
      </c>
      <c r="CP36" s="117">
        <v>13483058.116256878</v>
      </c>
      <c r="CQ36" s="117">
        <v>14337239.366495265</v>
      </c>
      <c r="CR36" s="117">
        <v>517605.2883068485</v>
      </c>
      <c r="CS36" s="117">
        <v>322054.05828194332</v>
      </c>
      <c r="CT36" s="117">
        <v>594037.3587318121</v>
      </c>
      <c r="CU36" s="117">
        <v>0</v>
      </c>
      <c r="CV36" s="117">
        <v>7964.0575832346776</v>
      </c>
      <c r="CW36" s="117">
        <v>1425732.6477373692</v>
      </c>
      <c r="CX36" s="128">
        <v>42402718.1904236</v>
      </c>
      <c r="CY36" s="57" t="s">
        <v>190</v>
      </c>
      <c r="CZ36" s="3" t="s">
        <v>55</v>
      </c>
    </row>
    <row r="37" spans="1:104" ht="20.100000000000001" customHeight="1">
      <c r="A37" s="54" t="s">
        <v>57</v>
      </c>
      <c r="B37" s="7" t="s">
        <v>58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3052.4813910620705</v>
      </c>
      <c r="N37" s="117">
        <v>3705.2076734776233</v>
      </c>
      <c r="O37" s="117">
        <v>5957551.7337765303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125878.18351347925</v>
      </c>
      <c r="W37" s="117">
        <v>0</v>
      </c>
      <c r="X37" s="117">
        <v>0</v>
      </c>
      <c r="Y37" s="117">
        <v>0</v>
      </c>
      <c r="Z37" s="117">
        <v>0</v>
      </c>
      <c r="AA37" s="117">
        <v>14128.617633333877</v>
      </c>
      <c r="AB37" s="117">
        <v>0</v>
      </c>
      <c r="AC37" s="117">
        <v>0</v>
      </c>
      <c r="AD37" s="117">
        <v>0</v>
      </c>
      <c r="AE37" s="117">
        <v>6743.3473103236656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  <c r="AS37" s="117">
        <v>0</v>
      </c>
      <c r="AT37" s="117">
        <v>0</v>
      </c>
      <c r="AU37" s="117">
        <v>0</v>
      </c>
      <c r="AV37" s="117">
        <v>0</v>
      </c>
      <c r="AW37" s="117">
        <v>0</v>
      </c>
      <c r="AX37" s="117">
        <v>0</v>
      </c>
      <c r="AY37" s="117">
        <v>0</v>
      </c>
      <c r="AZ37" s="117">
        <v>0</v>
      </c>
      <c r="BA37" s="117">
        <v>0</v>
      </c>
      <c r="BB37" s="117">
        <v>0</v>
      </c>
      <c r="BC37" s="117">
        <v>0</v>
      </c>
      <c r="BD37" s="117">
        <v>0</v>
      </c>
      <c r="BE37" s="117">
        <v>0</v>
      </c>
      <c r="BF37" s="117">
        <v>0</v>
      </c>
      <c r="BG37" s="117">
        <v>0</v>
      </c>
      <c r="BH37" s="117">
        <v>0</v>
      </c>
      <c r="BI37" s="117">
        <v>0</v>
      </c>
      <c r="BJ37" s="117">
        <v>0</v>
      </c>
      <c r="BK37" s="117">
        <v>0</v>
      </c>
      <c r="BL37" s="117">
        <v>0</v>
      </c>
      <c r="BM37" s="117">
        <v>0</v>
      </c>
      <c r="BN37" s="117">
        <v>0</v>
      </c>
      <c r="BO37" s="117">
        <v>0</v>
      </c>
      <c r="BP37" s="117">
        <v>0</v>
      </c>
      <c r="BQ37" s="117">
        <v>0</v>
      </c>
      <c r="BR37" s="117">
        <v>0</v>
      </c>
      <c r="BS37" s="117">
        <v>0</v>
      </c>
      <c r="BT37" s="117">
        <v>0</v>
      </c>
      <c r="BU37" s="117">
        <v>0</v>
      </c>
      <c r="BV37" s="127">
        <v>0</v>
      </c>
      <c r="BW37" s="117">
        <v>0</v>
      </c>
      <c r="BX37" s="117">
        <v>0</v>
      </c>
      <c r="BY37" s="117">
        <v>0</v>
      </c>
      <c r="BZ37" s="117">
        <v>0</v>
      </c>
      <c r="CA37" s="117">
        <v>0</v>
      </c>
      <c r="CB37" s="117">
        <v>0</v>
      </c>
      <c r="CC37" s="117">
        <v>0</v>
      </c>
      <c r="CD37" s="117">
        <v>0</v>
      </c>
      <c r="CE37" s="117">
        <v>0</v>
      </c>
      <c r="CF37" s="117">
        <v>0</v>
      </c>
      <c r="CG37" s="117">
        <v>0</v>
      </c>
      <c r="CH37" s="117">
        <v>0</v>
      </c>
      <c r="CI37" s="128">
        <v>6111059.5712982062</v>
      </c>
      <c r="CJ37" s="161">
        <v>1054067.3016566001</v>
      </c>
      <c r="CK37" s="161">
        <v>0</v>
      </c>
      <c r="CL37" s="172">
        <v>0</v>
      </c>
      <c r="CM37" s="170">
        <v>1054067.3016566001</v>
      </c>
      <c r="CN37" s="128">
        <v>7165126.8729548063</v>
      </c>
      <c r="CO37" s="117">
        <v>49039.331084352445</v>
      </c>
      <c r="CP37" s="117">
        <v>426114.21882612974</v>
      </c>
      <c r="CQ37" s="117">
        <v>475153.54991048219</v>
      </c>
      <c r="CR37" s="117">
        <v>401808.42424312717</v>
      </c>
      <c r="CS37" s="117">
        <v>161935.02569016389</v>
      </c>
      <c r="CT37" s="117">
        <v>300229.94951097097</v>
      </c>
      <c r="CU37" s="117">
        <v>0</v>
      </c>
      <c r="CV37" s="117">
        <v>1074.991698575428</v>
      </c>
      <c r="CW37" s="117">
        <v>862898.40774568659</v>
      </c>
      <c r="CX37" s="128">
        <v>8503178.8306109756</v>
      </c>
      <c r="CY37" s="57" t="s">
        <v>191</v>
      </c>
      <c r="CZ37" s="3" t="s">
        <v>57</v>
      </c>
    </row>
    <row r="38" spans="1:104" ht="25.5" customHeight="1">
      <c r="A38" s="54" t="s">
        <v>59</v>
      </c>
      <c r="B38" s="7" t="s">
        <v>60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4770098.2910009408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20.095327315297066</v>
      </c>
      <c r="W38" s="117">
        <v>0</v>
      </c>
      <c r="X38" s="117">
        <v>0</v>
      </c>
      <c r="Y38" s="117">
        <v>2502.870572475666</v>
      </c>
      <c r="Z38" s="117">
        <v>0</v>
      </c>
      <c r="AA38" s="117">
        <v>3278.9997371633494</v>
      </c>
      <c r="AB38" s="117">
        <v>0</v>
      </c>
      <c r="AC38" s="117">
        <v>7475.2360541638691</v>
      </c>
      <c r="AD38" s="117">
        <v>12041.839598675739</v>
      </c>
      <c r="AE38" s="117">
        <v>502741.37576253369</v>
      </c>
      <c r="AF38" s="117">
        <v>1169.0672959640171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  <c r="AS38" s="117">
        <v>0</v>
      </c>
      <c r="AT38" s="117">
        <v>0</v>
      </c>
      <c r="AU38" s="117">
        <v>0</v>
      </c>
      <c r="AV38" s="117">
        <v>0</v>
      </c>
      <c r="AW38" s="117">
        <v>0</v>
      </c>
      <c r="AX38" s="117">
        <v>0</v>
      </c>
      <c r="AY38" s="117">
        <v>0</v>
      </c>
      <c r="AZ38" s="117">
        <v>0</v>
      </c>
      <c r="BA38" s="117">
        <v>0</v>
      </c>
      <c r="BB38" s="117">
        <v>0</v>
      </c>
      <c r="BC38" s="117">
        <v>0</v>
      </c>
      <c r="BD38" s="117">
        <v>0</v>
      </c>
      <c r="BE38" s="117">
        <v>0</v>
      </c>
      <c r="BF38" s="117">
        <v>0</v>
      </c>
      <c r="BG38" s="117">
        <v>0</v>
      </c>
      <c r="BH38" s="117">
        <v>0</v>
      </c>
      <c r="BI38" s="117">
        <v>0</v>
      </c>
      <c r="BJ38" s="117">
        <v>0</v>
      </c>
      <c r="BK38" s="117">
        <v>0</v>
      </c>
      <c r="BL38" s="117">
        <v>0</v>
      </c>
      <c r="BM38" s="117">
        <v>0</v>
      </c>
      <c r="BN38" s="117">
        <v>0</v>
      </c>
      <c r="BO38" s="117">
        <v>0</v>
      </c>
      <c r="BP38" s="117">
        <v>0</v>
      </c>
      <c r="BQ38" s="117">
        <v>0</v>
      </c>
      <c r="BR38" s="117">
        <v>0</v>
      </c>
      <c r="BS38" s="117">
        <v>0</v>
      </c>
      <c r="BT38" s="117">
        <v>0</v>
      </c>
      <c r="BU38" s="117">
        <v>0</v>
      </c>
      <c r="BV38" s="127">
        <v>0</v>
      </c>
      <c r="BW38" s="117">
        <v>0</v>
      </c>
      <c r="BX38" s="117">
        <v>0</v>
      </c>
      <c r="BY38" s="117">
        <v>0</v>
      </c>
      <c r="BZ38" s="117">
        <v>0</v>
      </c>
      <c r="CA38" s="117">
        <v>0</v>
      </c>
      <c r="CB38" s="117">
        <v>0</v>
      </c>
      <c r="CC38" s="117">
        <v>0</v>
      </c>
      <c r="CD38" s="117">
        <v>0</v>
      </c>
      <c r="CE38" s="117">
        <v>0</v>
      </c>
      <c r="CF38" s="117">
        <v>0</v>
      </c>
      <c r="CG38" s="117">
        <v>0</v>
      </c>
      <c r="CH38" s="117">
        <v>0</v>
      </c>
      <c r="CI38" s="128">
        <v>5299327.7753492314</v>
      </c>
      <c r="CJ38" s="161">
        <v>9616618.9396589994</v>
      </c>
      <c r="CK38" s="161">
        <v>0</v>
      </c>
      <c r="CL38" s="172">
        <v>0</v>
      </c>
      <c r="CM38" s="170">
        <v>9616618.9396589994</v>
      </c>
      <c r="CN38" s="128">
        <v>14915946.715008231</v>
      </c>
      <c r="CO38" s="117">
        <v>300562.57112184673</v>
      </c>
      <c r="CP38" s="117">
        <v>1492177.1580254682</v>
      </c>
      <c r="CQ38" s="117">
        <v>1792739.729147315</v>
      </c>
      <c r="CR38" s="117">
        <v>405346.97497878503</v>
      </c>
      <c r="CS38" s="117">
        <v>751635.91992222413</v>
      </c>
      <c r="CT38" s="117">
        <v>132455.78905194197</v>
      </c>
      <c r="CU38" s="117">
        <v>0</v>
      </c>
      <c r="CV38" s="117">
        <v>2097.4303685711811</v>
      </c>
      <c r="CW38" s="117">
        <v>1287341.2535843803</v>
      </c>
      <c r="CX38" s="128">
        <v>17996027.697739925</v>
      </c>
      <c r="CY38" s="57" t="s">
        <v>192</v>
      </c>
      <c r="CZ38" s="3" t="s">
        <v>59</v>
      </c>
    </row>
    <row r="39" spans="1:104" ht="33.75" customHeight="1">
      <c r="A39" s="54" t="s">
        <v>61</v>
      </c>
      <c r="B39" s="7" t="s">
        <v>62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41522.628883692305</v>
      </c>
      <c r="K39" s="117">
        <v>0</v>
      </c>
      <c r="L39" s="117">
        <v>0</v>
      </c>
      <c r="M39" s="117">
        <v>15474.008849517524</v>
      </c>
      <c r="N39" s="117">
        <v>0</v>
      </c>
      <c r="O39" s="117">
        <v>18563.767995611248</v>
      </c>
      <c r="P39" s="117">
        <v>0</v>
      </c>
      <c r="Q39" s="117">
        <v>11054927.236676101</v>
      </c>
      <c r="R39" s="117">
        <v>8295269.2028626855</v>
      </c>
      <c r="S39" s="117">
        <v>0</v>
      </c>
      <c r="T39" s="117">
        <v>1185352.7683394135</v>
      </c>
      <c r="U39" s="117">
        <v>0</v>
      </c>
      <c r="V39" s="117">
        <v>464545.40400434937</v>
      </c>
      <c r="W39" s="117">
        <v>100717.46965301791</v>
      </c>
      <c r="X39" s="117">
        <v>0</v>
      </c>
      <c r="Y39" s="117">
        <v>1505.8483680137572</v>
      </c>
      <c r="Z39" s="117">
        <v>0</v>
      </c>
      <c r="AA39" s="117">
        <v>0</v>
      </c>
      <c r="AB39" s="117">
        <v>2413.6689758575048</v>
      </c>
      <c r="AC39" s="117">
        <v>0</v>
      </c>
      <c r="AD39" s="117">
        <v>0</v>
      </c>
      <c r="AE39" s="117">
        <v>0</v>
      </c>
      <c r="AF39" s="117">
        <v>19514.967007532763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  <c r="AS39" s="117">
        <v>0</v>
      </c>
      <c r="AT39" s="117">
        <v>0</v>
      </c>
      <c r="AU39" s="117">
        <v>0</v>
      </c>
      <c r="AV39" s="117">
        <v>0</v>
      </c>
      <c r="AW39" s="117">
        <v>0</v>
      </c>
      <c r="AX39" s="117">
        <v>0</v>
      </c>
      <c r="AY39" s="117">
        <v>0</v>
      </c>
      <c r="AZ39" s="117">
        <v>0</v>
      </c>
      <c r="BA39" s="117">
        <v>0</v>
      </c>
      <c r="BB39" s="117">
        <v>0</v>
      </c>
      <c r="BC39" s="117">
        <v>0</v>
      </c>
      <c r="BD39" s="117">
        <v>0</v>
      </c>
      <c r="BE39" s="117">
        <v>0</v>
      </c>
      <c r="BF39" s="117">
        <v>0</v>
      </c>
      <c r="BG39" s="117">
        <v>0</v>
      </c>
      <c r="BH39" s="117">
        <v>0</v>
      </c>
      <c r="BI39" s="117">
        <v>0</v>
      </c>
      <c r="BJ39" s="117">
        <v>0</v>
      </c>
      <c r="BK39" s="117">
        <v>0</v>
      </c>
      <c r="BL39" s="117">
        <v>0</v>
      </c>
      <c r="BM39" s="117">
        <v>0</v>
      </c>
      <c r="BN39" s="117">
        <v>0</v>
      </c>
      <c r="BO39" s="117">
        <v>0</v>
      </c>
      <c r="BP39" s="117">
        <v>0</v>
      </c>
      <c r="BQ39" s="117">
        <v>0</v>
      </c>
      <c r="BR39" s="117">
        <v>0</v>
      </c>
      <c r="BS39" s="117">
        <v>0</v>
      </c>
      <c r="BT39" s="117">
        <v>0</v>
      </c>
      <c r="BU39" s="117">
        <v>0</v>
      </c>
      <c r="BV39" s="127">
        <v>0</v>
      </c>
      <c r="BW39" s="117">
        <v>0</v>
      </c>
      <c r="BX39" s="117">
        <v>0</v>
      </c>
      <c r="BY39" s="117">
        <v>0</v>
      </c>
      <c r="BZ39" s="117">
        <v>0</v>
      </c>
      <c r="CA39" s="117">
        <v>0</v>
      </c>
      <c r="CB39" s="117">
        <v>0</v>
      </c>
      <c r="CC39" s="117">
        <v>0</v>
      </c>
      <c r="CD39" s="117">
        <v>0</v>
      </c>
      <c r="CE39" s="117">
        <v>0</v>
      </c>
      <c r="CF39" s="117">
        <v>0</v>
      </c>
      <c r="CG39" s="117">
        <v>0</v>
      </c>
      <c r="CH39" s="117">
        <v>0</v>
      </c>
      <c r="CI39" s="128">
        <v>21199806.971615795</v>
      </c>
      <c r="CJ39" s="161">
        <v>10496869.5318421</v>
      </c>
      <c r="CK39" s="161">
        <v>0</v>
      </c>
      <c r="CL39" s="172">
        <v>0</v>
      </c>
      <c r="CM39" s="170">
        <v>10496869.5318421</v>
      </c>
      <c r="CN39" s="128">
        <v>31696676.503457896</v>
      </c>
      <c r="CO39" s="117">
        <v>503405.71351622295</v>
      </c>
      <c r="CP39" s="117">
        <v>4119572.2465743995</v>
      </c>
      <c r="CQ39" s="117">
        <v>4622977.9600906223</v>
      </c>
      <c r="CR39" s="117">
        <v>463387.8805951922</v>
      </c>
      <c r="CS39" s="117">
        <v>638308.15299027436</v>
      </c>
      <c r="CT39" s="117">
        <v>403013.59439691907</v>
      </c>
      <c r="CU39" s="117">
        <v>0</v>
      </c>
      <c r="CV39" s="117">
        <v>7303.3999188072357</v>
      </c>
      <c r="CW39" s="117">
        <v>1497406.2280635783</v>
      </c>
      <c r="CX39" s="128">
        <v>37817060.691612095</v>
      </c>
      <c r="CY39" s="57" t="s">
        <v>193</v>
      </c>
      <c r="CZ39" s="3" t="s">
        <v>61</v>
      </c>
    </row>
    <row r="40" spans="1:104" ht="25.5" customHeight="1">
      <c r="A40" s="54" t="s">
        <v>63</v>
      </c>
      <c r="B40" s="7" t="s">
        <v>64</v>
      </c>
      <c r="C40" s="117">
        <v>0</v>
      </c>
      <c r="D40" s="117">
        <v>0</v>
      </c>
      <c r="E40" s="117">
        <v>0</v>
      </c>
      <c r="F40" s="117">
        <v>7040982.1967764916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270008605.811598</v>
      </c>
      <c r="T40" s="117">
        <v>878860.73461900663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>
        <v>0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  <c r="AS40" s="117">
        <v>0</v>
      </c>
      <c r="AT40" s="117">
        <v>0</v>
      </c>
      <c r="AU40" s="117">
        <v>0</v>
      </c>
      <c r="AV40" s="117">
        <v>0</v>
      </c>
      <c r="AW40" s="117">
        <v>0</v>
      </c>
      <c r="AX40" s="117">
        <v>0</v>
      </c>
      <c r="AY40" s="117">
        <v>0</v>
      </c>
      <c r="AZ40" s="117">
        <v>0</v>
      </c>
      <c r="BA40" s="117">
        <v>0</v>
      </c>
      <c r="BB40" s="117">
        <v>0</v>
      </c>
      <c r="BC40" s="117">
        <v>0</v>
      </c>
      <c r="BD40" s="117">
        <v>0</v>
      </c>
      <c r="BE40" s="117">
        <v>0</v>
      </c>
      <c r="BF40" s="117">
        <v>0</v>
      </c>
      <c r="BG40" s="117">
        <v>0</v>
      </c>
      <c r="BH40" s="117">
        <v>0</v>
      </c>
      <c r="BI40" s="117">
        <v>0</v>
      </c>
      <c r="BJ40" s="117">
        <v>0</v>
      </c>
      <c r="BK40" s="117">
        <v>0</v>
      </c>
      <c r="BL40" s="117">
        <v>0</v>
      </c>
      <c r="BM40" s="117">
        <v>0</v>
      </c>
      <c r="BN40" s="117">
        <v>0</v>
      </c>
      <c r="BO40" s="117">
        <v>0</v>
      </c>
      <c r="BP40" s="117">
        <v>0</v>
      </c>
      <c r="BQ40" s="117">
        <v>0</v>
      </c>
      <c r="BR40" s="117">
        <v>0</v>
      </c>
      <c r="BS40" s="117">
        <v>0</v>
      </c>
      <c r="BT40" s="117">
        <v>0</v>
      </c>
      <c r="BU40" s="117">
        <v>0</v>
      </c>
      <c r="BV40" s="127">
        <v>0</v>
      </c>
      <c r="BW40" s="117">
        <v>0</v>
      </c>
      <c r="BX40" s="117">
        <v>0</v>
      </c>
      <c r="BY40" s="117">
        <v>0</v>
      </c>
      <c r="BZ40" s="117">
        <v>0</v>
      </c>
      <c r="CA40" s="117">
        <v>0</v>
      </c>
      <c r="CB40" s="117">
        <v>0</v>
      </c>
      <c r="CC40" s="117">
        <v>0</v>
      </c>
      <c r="CD40" s="117">
        <v>0</v>
      </c>
      <c r="CE40" s="117">
        <v>0</v>
      </c>
      <c r="CF40" s="117">
        <v>0</v>
      </c>
      <c r="CG40" s="117">
        <v>0</v>
      </c>
      <c r="CH40" s="117">
        <v>0</v>
      </c>
      <c r="CI40" s="128">
        <v>277928448.74299353</v>
      </c>
      <c r="CJ40" s="161">
        <v>65919453.564301498</v>
      </c>
      <c r="CK40" s="161">
        <v>0</v>
      </c>
      <c r="CL40" s="172">
        <v>0</v>
      </c>
      <c r="CM40" s="170">
        <v>65919453.564301498</v>
      </c>
      <c r="CN40" s="128">
        <v>343847902.30729502</v>
      </c>
      <c r="CO40" s="117">
        <v>1931975.9842596606</v>
      </c>
      <c r="CP40" s="117">
        <v>0</v>
      </c>
      <c r="CQ40" s="117">
        <v>1931975.9842596606</v>
      </c>
      <c r="CR40" s="117">
        <v>2570.5266842153301</v>
      </c>
      <c r="CS40" s="117">
        <v>9964.7959114719761</v>
      </c>
      <c r="CT40" s="117">
        <v>13435.469760272519</v>
      </c>
      <c r="CU40" s="117">
        <v>12341799</v>
      </c>
      <c r="CV40" s="117">
        <v>117707601</v>
      </c>
      <c r="CW40" s="117">
        <v>-105339831.20764405</v>
      </c>
      <c r="CX40" s="128">
        <v>240440047.08391064</v>
      </c>
      <c r="CY40" s="57" t="s">
        <v>194</v>
      </c>
      <c r="CZ40" s="3" t="s">
        <v>63</v>
      </c>
    </row>
    <row r="41" spans="1:104" ht="20.100000000000001" customHeight="1">
      <c r="A41" s="54">
        <v>34</v>
      </c>
      <c r="B41" s="7" t="s">
        <v>65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262169.6014794478</v>
      </c>
      <c r="K41" s="117">
        <v>428148.81055683701</v>
      </c>
      <c r="L41" s="117">
        <v>0</v>
      </c>
      <c r="M41" s="117">
        <v>750428.70128952002</v>
      </c>
      <c r="N41" s="117">
        <v>0</v>
      </c>
      <c r="O41" s="117">
        <v>0</v>
      </c>
      <c r="P41" s="117">
        <v>0</v>
      </c>
      <c r="Q41" s="117">
        <v>6242.754774119122</v>
      </c>
      <c r="R41" s="117">
        <v>0</v>
      </c>
      <c r="S41" s="117">
        <v>0</v>
      </c>
      <c r="T41" s="117">
        <v>37757118.185974292</v>
      </c>
      <c r="U41" s="117">
        <v>6582.4004455863051</v>
      </c>
      <c r="V41" s="117">
        <v>329999.06337467802</v>
      </c>
      <c r="W41" s="117">
        <v>0</v>
      </c>
      <c r="X41" s="117">
        <v>0</v>
      </c>
      <c r="Y41" s="117">
        <v>452.82294567476549</v>
      </c>
      <c r="Z41" s="117">
        <v>0</v>
      </c>
      <c r="AA41" s="117">
        <v>1769.6805005811998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>
        <v>0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  <c r="AS41" s="117">
        <v>0</v>
      </c>
      <c r="AT41" s="117">
        <v>0</v>
      </c>
      <c r="AU41" s="117">
        <v>0</v>
      </c>
      <c r="AV41" s="117">
        <v>0</v>
      </c>
      <c r="AW41" s="117">
        <v>0</v>
      </c>
      <c r="AX41" s="117">
        <v>0</v>
      </c>
      <c r="AY41" s="117">
        <v>0</v>
      </c>
      <c r="AZ41" s="117">
        <v>0</v>
      </c>
      <c r="BA41" s="117">
        <v>0</v>
      </c>
      <c r="BB41" s="117">
        <v>0</v>
      </c>
      <c r="BC41" s="117">
        <v>0</v>
      </c>
      <c r="BD41" s="117">
        <v>0</v>
      </c>
      <c r="BE41" s="117">
        <v>0</v>
      </c>
      <c r="BF41" s="117">
        <v>0</v>
      </c>
      <c r="BG41" s="117">
        <v>0</v>
      </c>
      <c r="BH41" s="117">
        <v>0</v>
      </c>
      <c r="BI41" s="117">
        <v>0</v>
      </c>
      <c r="BJ41" s="117">
        <v>0</v>
      </c>
      <c r="BK41" s="117">
        <v>0</v>
      </c>
      <c r="BL41" s="117">
        <v>0</v>
      </c>
      <c r="BM41" s="117">
        <v>0</v>
      </c>
      <c r="BN41" s="117">
        <v>0</v>
      </c>
      <c r="BO41" s="117">
        <v>0</v>
      </c>
      <c r="BP41" s="117">
        <v>0</v>
      </c>
      <c r="BQ41" s="117">
        <v>0</v>
      </c>
      <c r="BR41" s="117">
        <v>0</v>
      </c>
      <c r="BS41" s="117">
        <v>0</v>
      </c>
      <c r="BT41" s="117">
        <v>0</v>
      </c>
      <c r="BU41" s="117">
        <v>0</v>
      </c>
      <c r="BV41" s="127">
        <v>0</v>
      </c>
      <c r="BW41" s="117">
        <v>0</v>
      </c>
      <c r="BX41" s="117">
        <v>0</v>
      </c>
      <c r="BY41" s="117">
        <v>0</v>
      </c>
      <c r="BZ41" s="117">
        <v>0</v>
      </c>
      <c r="CA41" s="117">
        <v>0</v>
      </c>
      <c r="CB41" s="117">
        <v>0</v>
      </c>
      <c r="CC41" s="117">
        <v>0</v>
      </c>
      <c r="CD41" s="117">
        <v>0</v>
      </c>
      <c r="CE41" s="117">
        <v>0</v>
      </c>
      <c r="CF41" s="117">
        <v>0</v>
      </c>
      <c r="CG41" s="117">
        <v>0</v>
      </c>
      <c r="CH41" s="117">
        <v>0</v>
      </c>
      <c r="CI41" s="128">
        <v>39542912.021340735</v>
      </c>
      <c r="CJ41" s="161">
        <v>30070312.545842599</v>
      </c>
      <c r="CK41" s="161">
        <v>0</v>
      </c>
      <c r="CL41" s="172">
        <v>0</v>
      </c>
      <c r="CM41" s="170">
        <v>30070312.545842599</v>
      </c>
      <c r="CN41" s="128">
        <v>69613224.567183331</v>
      </c>
      <c r="CO41" s="117">
        <v>1000540.2179376325</v>
      </c>
      <c r="CP41" s="117">
        <v>10742860.713330492</v>
      </c>
      <c r="CQ41" s="117">
        <v>11743400.931268126</v>
      </c>
      <c r="CR41" s="117">
        <v>349136.16618481767</v>
      </c>
      <c r="CS41" s="117">
        <v>2694769.2273248928</v>
      </c>
      <c r="CT41" s="117">
        <v>1133228.0828585955</v>
      </c>
      <c r="CU41" s="117">
        <v>0</v>
      </c>
      <c r="CV41" s="117">
        <v>883392.50201120495</v>
      </c>
      <c r="CW41" s="117">
        <v>3293740.9743571007</v>
      </c>
      <c r="CX41" s="128">
        <v>84650366.472808555</v>
      </c>
      <c r="CY41" s="57" t="s">
        <v>195</v>
      </c>
      <c r="CZ41" s="3" t="s">
        <v>196</v>
      </c>
    </row>
    <row r="42" spans="1:104" ht="20.100000000000001" customHeight="1">
      <c r="A42" s="54" t="s">
        <v>66</v>
      </c>
      <c r="B42" s="7" t="s">
        <v>67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  <c r="J42" s="117">
        <v>684215.80090191041</v>
      </c>
      <c r="K42" s="117">
        <v>0</v>
      </c>
      <c r="L42" s="117">
        <v>0</v>
      </c>
      <c r="M42" s="117">
        <v>78609.631748905973</v>
      </c>
      <c r="N42" s="117">
        <v>0</v>
      </c>
      <c r="O42" s="117">
        <v>0</v>
      </c>
      <c r="P42" s="117">
        <v>0</v>
      </c>
      <c r="Q42" s="117">
        <v>0</v>
      </c>
      <c r="R42" s="117">
        <v>1896.0014147800493</v>
      </c>
      <c r="S42" s="117">
        <v>0</v>
      </c>
      <c r="T42" s="117">
        <v>13668101.106883185</v>
      </c>
      <c r="U42" s="117">
        <v>15859472.913494073</v>
      </c>
      <c r="V42" s="117">
        <v>38817.391994410675</v>
      </c>
      <c r="W42" s="117">
        <v>24553.255759714502</v>
      </c>
      <c r="X42" s="117">
        <v>0</v>
      </c>
      <c r="Y42" s="117">
        <v>371476.06074046035</v>
      </c>
      <c r="Z42" s="117">
        <v>7459.3313304295016</v>
      </c>
      <c r="AA42" s="117">
        <v>28861.217039893949</v>
      </c>
      <c r="AB42" s="117">
        <v>2694.087026081816</v>
      </c>
      <c r="AC42" s="117">
        <v>0</v>
      </c>
      <c r="AD42" s="117">
        <v>0</v>
      </c>
      <c r="AE42" s="117">
        <v>0</v>
      </c>
      <c r="AF42" s="117">
        <v>102069.18920751059</v>
      </c>
      <c r="AG42" s="117">
        <v>0</v>
      </c>
      <c r="AH42" s="117">
        <v>0</v>
      </c>
      <c r="AI42" s="117">
        <v>0</v>
      </c>
      <c r="AJ42" s="117">
        <v>0</v>
      </c>
      <c r="AK42" s="117">
        <v>0</v>
      </c>
      <c r="AL42" s="117">
        <v>0</v>
      </c>
      <c r="AM42" s="117">
        <v>0</v>
      </c>
      <c r="AN42" s="117">
        <v>0</v>
      </c>
      <c r="AO42" s="117">
        <v>0</v>
      </c>
      <c r="AP42" s="117">
        <v>0</v>
      </c>
      <c r="AQ42" s="117">
        <v>0</v>
      </c>
      <c r="AR42" s="117">
        <v>0</v>
      </c>
      <c r="AS42" s="117">
        <v>0</v>
      </c>
      <c r="AT42" s="117">
        <v>0</v>
      </c>
      <c r="AU42" s="117">
        <v>0</v>
      </c>
      <c r="AV42" s="117">
        <v>0</v>
      </c>
      <c r="AW42" s="117">
        <v>0</v>
      </c>
      <c r="AX42" s="117">
        <v>0</v>
      </c>
      <c r="AY42" s="117">
        <v>0</v>
      </c>
      <c r="AZ42" s="117">
        <v>0</v>
      </c>
      <c r="BA42" s="117">
        <v>0</v>
      </c>
      <c r="BB42" s="117">
        <v>0</v>
      </c>
      <c r="BC42" s="117">
        <v>0</v>
      </c>
      <c r="BD42" s="117">
        <v>0</v>
      </c>
      <c r="BE42" s="117">
        <v>0</v>
      </c>
      <c r="BF42" s="117">
        <v>0</v>
      </c>
      <c r="BG42" s="117">
        <v>0</v>
      </c>
      <c r="BH42" s="117">
        <v>0</v>
      </c>
      <c r="BI42" s="117">
        <v>0</v>
      </c>
      <c r="BJ42" s="117">
        <v>0</v>
      </c>
      <c r="BK42" s="117">
        <v>0</v>
      </c>
      <c r="BL42" s="117">
        <v>0</v>
      </c>
      <c r="BM42" s="117">
        <v>0</v>
      </c>
      <c r="BN42" s="117">
        <v>0</v>
      </c>
      <c r="BO42" s="117">
        <v>0</v>
      </c>
      <c r="BP42" s="117">
        <v>0</v>
      </c>
      <c r="BQ42" s="117">
        <v>0</v>
      </c>
      <c r="BR42" s="117">
        <v>0</v>
      </c>
      <c r="BS42" s="117">
        <v>0</v>
      </c>
      <c r="BT42" s="117">
        <v>0</v>
      </c>
      <c r="BU42" s="117">
        <v>0</v>
      </c>
      <c r="BV42" s="127">
        <v>0</v>
      </c>
      <c r="BW42" s="117">
        <v>0</v>
      </c>
      <c r="BX42" s="117">
        <v>0</v>
      </c>
      <c r="BY42" s="117">
        <v>0</v>
      </c>
      <c r="BZ42" s="117">
        <v>0</v>
      </c>
      <c r="CA42" s="117">
        <v>0</v>
      </c>
      <c r="CB42" s="117">
        <v>0</v>
      </c>
      <c r="CC42" s="117">
        <v>0</v>
      </c>
      <c r="CD42" s="117">
        <v>0</v>
      </c>
      <c r="CE42" s="117">
        <v>0</v>
      </c>
      <c r="CF42" s="117">
        <v>0</v>
      </c>
      <c r="CG42" s="117">
        <v>0</v>
      </c>
      <c r="CH42" s="117">
        <v>0</v>
      </c>
      <c r="CI42" s="128">
        <v>30868225.987541355</v>
      </c>
      <c r="CJ42" s="161">
        <v>29555552.892328199</v>
      </c>
      <c r="CK42" s="161">
        <v>0</v>
      </c>
      <c r="CL42" s="172">
        <v>0</v>
      </c>
      <c r="CM42" s="170">
        <v>29555552.892328199</v>
      </c>
      <c r="CN42" s="128">
        <v>60423778.87986955</v>
      </c>
      <c r="CO42" s="117">
        <v>706704.37680380663</v>
      </c>
      <c r="CP42" s="117">
        <v>3974191.709137639</v>
      </c>
      <c r="CQ42" s="117">
        <v>4680896.085941446</v>
      </c>
      <c r="CR42" s="117">
        <v>876100.54119539983</v>
      </c>
      <c r="CS42" s="117">
        <v>1651270.6410618308</v>
      </c>
      <c r="CT42" s="117">
        <v>551513.16658582212</v>
      </c>
      <c r="CU42" s="117">
        <v>445607</v>
      </c>
      <c r="CV42" s="117">
        <v>253609.8090118501</v>
      </c>
      <c r="CW42" s="117">
        <v>3270881.5398312025</v>
      </c>
      <c r="CX42" s="128">
        <v>68375556.505642205</v>
      </c>
      <c r="CY42" s="57" t="s">
        <v>197</v>
      </c>
      <c r="CZ42" s="3" t="s">
        <v>66</v>
      </c>
    </row>
    <row r="43" spans="1:104" ht="20.100000000000001" customHeight="1">
      <c r="A43" s="54" t="s">
        <v>68</v>
      </c>
      <c r="B43" s="7" t="s">
        <v>69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186162.4324773972</v>
      </c>
      <c r="N43" s="117">
        <v>0</v>
      </c>
      <c r="O43" s="117">
        <v>3992.976204991558</v>
      </c>
      <c r="P43" s="117">
        <v>0</v>
      </c>
      <c r="Q43" s="117">
        <v>208274.01429963074</v>
      </c>
      <c r="R43" s="117">
        <v>237283.01259354714</v>
      </c>
      <c r="S43" s="117">
        <v>0</v>
      </c>
      <c r="T43" s="117">
        <v>356157.19798502268</v>
      </c>
      <c r="U43" s="117">
        <v>5463.4459724461258</v>
      </c>
      <c r="V43" s="117">
        <v>14044196.598005565</v>
      </c>
      <c r="W43" s="117">
        <v>147103.49670009527</v>
      </c>
      <c r="X43" s="117">
        <v>0</v>
      </c>
      <c r="Y43" s="117">
        <v>20891.083773729755</v>
      </c>
      <c r="Z43" s="117">
        <v>90580.926257862331</v>
      </c>
      <c r="AA43" s="117">
        <v>79683.417943286506</v>
      </c>
      <c r="AB43" s="117">
        <v>1568.8848343073778</v>
      </c>
      <c r="AC43" s="117">
        <v>1940.4126942535154</v>
      </c>
      <c r="AD43" s="117">
        <v>0</v>
      </c>
      <c r="AE43" s="117">
        <v>31100.177163481687</v>
      </c>
      <c r="AF43" s="117">
        <v>269999.37237082474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  <c r="AS43" s="117">
        <v>0</v>
      </c>
      <c r="AT43" s="117">
        <v>0</v>
      </c>
      <c r="AU43" s="117">
        <v>0</v>
      </c>
      <c r="AV43" s="117">
        <v>0</v>
      </c>
      <c r="AW43" s="117">
        <v>0</v>
      </c>
      <c r="AX43" s="117">
        <v>0</v>
      </c>
      <c r="AY43" s="117">
        <v>0</v>
      </c>
      <c r="AZ43" s="117">
        <v>0</v>
      </c>
      <c r="BA43" s="117">
        <v>0</v>
      </c>
      <c r="BB43" s="117">
        <v>0</v>
      </c>
      <c r="BC43" s="117">
        <v>0</v>
      </c>
      <c r="BD43" s="117">
        <v>0</v>
      </c>
      <c r="BE43" s="117">
        <v>0</v>
      </c>
      <c r="BF43" s="117">
        <v>0</v>
      </c>
      <c r="BG43" s="117">
        <v>0</v>
      </c>
      <c r="BH43" s="117">
        <v>0</v>
      </c>
      <c r="BI43" s="117">
        <v>0</v>
      </c>
      <c r="BJ43" s="117">
        <v>0</v>
      </c>
      <c r="BK43" s="117">
        <v>0</v>
      </c>
      <c r="BL43" s="117">
        <v>0</v>
      </c>
      <c r="BM43" s="117">
        <v>0</v>
      </c>
      <c r="BN43" s="117">
        <v>0</v>
      </c>
      <c r="BO43" s="117">
        <v>0</v>
      </c>
      <c r="BP43" s="117">
        <v>0</v>
      </c>
      <c r="BQ43" s="117">
        <v>0</v>
      </c>
      <c r="BR43" s="117">
        <v>0</v>
      </c>
      <c r="BS43" s="117">
        <v>0</v>
      </c>
      <c r="BT43" s="117">
        <v>0</v>
      </c>
      <c r="BU43" s="117">
        <v>0</v>
      </c>
      <c r="BV43" s="127">
        <v>0</v>
      </c>
      <c r="BW43" s="117">
        <v>0</v>
      </c>
      <c r="BX43" s="117">
        <v>0</v>
      </c>
      <c r="BY43" s="117">
        <v>0</v>
      </c>
      <c r="BZ43" s="117">
        <v>0</v>
      </c>
      <c r="CA43" s="117">
        <v>0</v>
      </c>
      <c r="CB43" s="117">
        <v>0</v>
      </c>
      <c r="CC43" s="117">
        <v>0</v>
      </c>
      <c r="CD43" s="117">
        <v>0</v>
      </c>
      <c r="CE43" s="117">
        <v>0</v>
      </c>
      <c r="CF43" s="117">
        <v>0</v>
      </c>
      <c r="CG43" s="117">
        <v>0</v>
      </c>
      <c r="CH43" s="117">
        <v>0</v>
      </c>
      <c r="CI43" s="128">
        <v>15684397.44927644</v>
      </c>
      <c r="CJ43" s="161">
        <v>10662278.405212799</v>
      </c>
      <c r="CK43" s="161">
        <v>0</v>
      </c>
      <c r="CL43" s="172">
        <v>0</v>
      </c>
      <c r="CM43" s="170">
        <v>10662278.405212799</v>
      </c>
      <c r="CN43" s="128">
        <v>26346675.854489237</v>
      </c>
      <c r="CO43" s="117">
        <v>276101.22812873218</v>
      </c>
      <c r="CP43" s="117">
        <v>2165146.6992478371</v>
      </c>
      <c r="CQ43" s="117">
        <v>2441247.9273765692</v>
      </c>
      <c r="CR43" s="117">
        <v>820156.79507856304</v>
      </c>
      <c r="CS43" s="117">
        <v>1025078.6757864229</v>
      </c>
      <c r="CT43" s="117">
        <v>482214.27484623058</v>
      </c>
      <c r="CU43" s="117">
        <v>0</v>
      </c>
      <c r="CV43" s="117">
        <v>5513.7939610030444</v>
      </c>
      <c r="CW43" s="117">
        <v>2321935.9517502137</v>
      </c>
      <c r="CX43" s="128">
        <v>31109859.733616021</v>
      </c>
      <c r="CY43" s="57" t="s">
        <v>198</v>
      </c>
      <c r="CZ43" s="3" t="s">
        <v>68</v>
      </c>
    </row>
    <row r="44" spans="1:104" ht="29.25" customHeight="1">
      <c r="A44" s="54" t="s">
        <v>70</v>
      </c>
      <c r="B44" s="7" t="s">
        <v>71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62754.795424952827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73714.770861793746</v>
      </c>
      <c r="U44" s="117">
        <v>0</v>
      </c>
      <c r="V44" s="117">
        <v>0</v>
      </c>
      <c r="W44" s="117">
        <v>50368138.114550874</v>
      </c>
      <c r="X44" s="117">
        <v>0</v>
      </c>
      <c r="Y44" s="117">
        <v>2061.2052461372314</v>
      </c>
      <c r="Z44" s="117">
        <v>0</v>
      </c>
      <c r="AA44" s="117">
        <v>2986.476742859802</v>
      </c>
      <c r="AB44" s="117">
        <v>30.17086219821881</v>
      </c>
      <c r="AC44" s="117">
        <v>5150.798455227593</v>
      </c>
      <c r="AD44" s="117">
        <v>3881.3374504733711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  <c r="AS44" s="117">
        <v>0</v>
      </c>
      <c r="AT44" s="117">
        <v>0</v>
      </c>
      <c r="AU44" s="117">
        <v>0</v>
      </c>
      <c r="AV44" s="117">
        <v>0</v>
      </c>
      <c r="AW44" s="117">
        <v>0</v>
      </c>
      <c r="AX44" s="117">
        <v>0</v>
      </c>
      <c r="AY44" s="117">
        <v>0</v>
      </c>
      <c r="AZ44" s="117">
        <v>0</v>
      </c>
      <c r="BA44" s="117">
        <v>0</v>
      </c>
      <c r="BB44" s="117">
        <v>0</v>
      </c>
      <c r="BC44" s="117">
        <v>0</v>
      </c>
      <c r="BD44" s="117">
        <v>0</v>
      </c>
      <c r="BE44" s="117">
        <v>0</v>
      </c>
      <c r="BF44" s="117">
        <v>0</v>
      </c>
      <c r="BG44" s="117">
        <v>0</v>
      </c>
      <c r="BH44" s="117">
        <v>0</v>
      </c>
      <c r="BI44" s="117">
        <v>0</v>
      </c>
      <c r="BJ44" s="117">
        <v>0</v>
      </c>
      <c r="BK44" s="117">
        <v>0</v>
      </c>
      <c r="BL44" s="117">
        <v>0</v>
      </c>
      <c r="BM44" s="117">
        <v>0</v>
      </c>
      <c r="BN44" s="117">
        <v>0</v>
      </c>
      <c r="BO44" s="117">
        <v>0</v>
      </c>
      <c r="BP44" s="117">
        <v>0</v>
      </c>
      <c r="BQ44" s="117">
        <v>0</v>
      </c>
      <c r="BR44" s="117">
        <v>0</v>
      </c>
      <c r="BS44" s="117">
        <v>0</v>
      </c>
      <c r="BT44" s="117">
        <v>0</v>
      </c>
      <c r="BU44" s="117">
        <v>0</v>
      </c>
      <c r="BV44" s="127">
        <v>0</v>
      </c>
      <c r="BW44" s="117">
        <v>0</v>
      </c>
      <c r="BX44" s="117">
        <v>0</v>
      </c>
      <c r="BY44" s="117">
        <v>0</v>
      </c>
      <c r="BZ44" s="117">
        <v>0</v>
      </c>
      <c r="CA44" s="117">
        <v>0</v>
      </c>
      <c r="CB44" s="117">
        <v>0</v>
      </c>
      <c r="CC44" s="117">
        <v>0</v>
      </c>
      <c r="CD44" s="117">
        <v>0</v>
      </c>
      <c r="CE44" s="117">
        <v>0</v>
      </c>
      <c r="CF44" s="117">
        <v>0</v>
      </c>
      <c r="CG44" s="117">
        <v>0</v>
      </c>
      <c r="CH44" s="117">
        <v>0</v>
      </c>
      <c r="CI44" s="128">
        <v>50518717.669594519</v>
      </c>
      <c r="CJ44" s="161">
        <v>3713335.5884646</v>
      </c>
      <c r="CK44" s="161">
        <v>0</v>
      </c>
      <c r="CL44" s="172">
        <v>0</v>
      </c>
      <c r="CM44" s="170">
        <v>3713335.5884646</v>
      </c>
      <c r="CN44" s="128">
        <v>54232053.258059122</v>
      </c>
      <c r="CO44" s="117">
        <v>607223.72972712293</v>
      </c>
      <c r="CP44" s="117">
        <v>11581011.229537891</v>
      </c>
      <c r="CQ44" s="117">
        <v>12188234.959265014</v>
      </c>
      <c r="CR44" s="117">
        <v>333971.30187873234</v>
      </c>
      <c r="CS44" s="117">
        <v>311227.34928298561</v>
      </c>
      <c r="CT44" s="117">
        <v>1354038.1939801839</v>
      </c>
      <c r="CU44" s="117">
        <v>0</v>
      </c>
      <c r="CV44" s="117">
        <v>17843.111411634465</v>
      </c>
      <c r="CW44" s="117">
        <v>1981393.7337302675</v>
      </c>
      <c r="CX44" s="128">
        <v>68401681.951054409</v>
      </c>
      <c r="CY44" s="57" t="s">
        <v>199</v>
      </c>
      <c r="CZ44" s="3" t="s">
        <v>70</v>
      </c>
    </row>
    <row r="45" spans="1:104" ht="20.100000000000001" customHeight="1">
      <c r="A45" s="54" t="s">
        <v>72</v>
      </c>
      <c r="B45" s="7" t="s">
        <v>73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12332.187574195859</v>
      </c>
      <c r="K45" s="117">
        <v>0</v>
      </c>
      <c r="L45" s="117">
        <v>0</v>
      </c>
      <c r="M45" s="117">
        <v>18452.06820598515</v>
      </c>
      <c r="N45" s="117">
        <v>0</v>
      </c>
      <c r="O45" s="117">
        <v>31940.709503127338</v>
      </c>
      <c r="P45" s="117">
        <v>248479.13300444547</v>
      </c>
      <c r="Q45" s="117">
        <v>2122.6857929681028</v>
      </c>
      <c r="R45" s="117">
        <v>672.41706624001074</v>
      </c>
      <c r="S45" s="117">
        <v>0</v>
      </c>
      <c r="T45" s="117">
        <v>27065.434915418784</v>
      </c>
      <c r="U45" s="117">
        <v>56175.152828756298</v>
      </c>
      <c r="V45" s="117">
        <v>80225.048354829647</v>
      </c>
      <c r="W45" s="117">
        <v>7083.5257026453701</v>
      </c>
      <c r="X45" s="117">
        <v>0</v>
      </c>
      <c r="Y45" s="117">
        <v>1169856.6058252158</v>
      </c>
      <c r="Z45" s="117">
        <v>0</v>
      </c>
      <c r="AA45" s="117">
        <v>600.28700851812403</v>
      </c>
      <c r="AB45" s="117">
        <v>15418.070889017208</v>
      </c>
      <c r="AC45" s="117">
        <v>700.59233328024675</v>
      </c>
      <c r="AD45" s="117">
        <v>3250.3529989833919</v>
      </c>
      <c r="AE45" s="117">
        <v>15030890.377568724</v>
      </c>
      <c r="AF45" s="117">
        <v>1155300.6851970369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  <c r="AS45" s="117">
        <v>0</v>
      </c>
      <c r="AT45" s="117">
        <v>0</v>
      </c>
      <c r="AU45" s="117">
        <v>0</v>
      </c>
      <c r="AV45" s="117">
        <v>0</v>
      </c>
      <c r="AW45" s="117">
        <v>0</v>
      </c>
      <c r="AX45" s="117">
        <v>0</v>
      </c>
      <c r="AY45" s="117">
        <v>0</v>
      </c>
      <c r="AZ45" s="117">
        <v>0</v>
      </c>
      <c r="BA45" s="117">
        <v>0</v>
      </c>
      <c r="BB45" s="117">
        <v>0</v>
      </c>
      <c r="BC45" s="117">
        <v>0</v>
      </c>
      <c r="BD45" s="117">
        <v>0</v>
      </c>
      <c r="BE45" s="117">
        <v>0</v>
      </c>
      <c r="BF45" s="117">
        <v>0</v>
      </c>
      <c r="BG45" s="117">
        <v>0</v>
      </c>
      <c r="BH45" s="117">
        <v>0</v>
      </c>
      <c r="BI45" s="117">
        <v>0</v>
      </c>
      <c r="BJ45" s="117">
        <v>0</v>
      </c>
      <c r="BK45" s="117">
        <v>0</v>
      </c>
      <c r="BL45" s="117">
        <v>0</v>
      </c>
      <c r="BM45" s="117">
        <v>0</v>
      </c>
      <c r="BN45" s="117">
        <v>0</v>
      </c>
      <c r="BO45" s="117">
        <v>0</v>
      </c>
      <c r="BP45" s="117">
        <v>0</v>
      </c>
      <c r="BQ45" s="117">
        <v>0</v>
      </c>
      <c r="BR45" s="117">
        <v>0</v>
      </c>
      <c r="BS45" s="117">
        <v>0</v>
      </c>
      <c r="BT45" s="117">
        <v>0</v>
      </c>
      <c r="BU45" s="117">
        <v>0</v>
      </c>
      <c r="BV45" s="127">
        <v>0</v>
      </c>
      <c r="BW45" s="117">
        <v>0</v>
      </c>
      <c r="BX45" s="117">
        <v>0</v>
      </c>
      <c r="BY45" s="117">
        <v>0</v>
      </c>
      <c r="BZ45" s="117">
        <v>0</v>
      </c>
      <c r="CA45" s="117">
        <v>0</v>
      </c>
      <c r="CB45" s="117">
        <v>0</v>
      </c>
      <c r="CC45" s="117">
        <v>0</v>
      </c>
      <c r="CD45" s="117">
        <v>0</v>
      </c>
      <c r="CE45" s="117">
        <v>0</v>
      </c>
      <c r="CF45" s="117">
        <v>0</v>
      </c>
      <c r="CG45" s="117">
        <v>0</v>
      </c>
      <c r="CH45" s="117">
        <v>0</v>
      </c>
      <c r="CI45" s="128">
        <v>17860565.334769387</v>
      </c>
      <c r="CJ45" s="161">
        <v>2898714.5408762</v>
      </c>
      <c r="CK45" s="161">
        <v>0</v>
      </c>
      <c r="CL45" s="172">
        <v>0</v>
      </c>
      <c r="CM45" s="170">
        <v>2898714.5408762</v>
      </c>
      <c r="CN45" s="128">
        <v>20759279.875645585</v>
      </c>
      <c r="CO45" s="117">
        <v>488251.77915933961</v>
      </c>
      <c r="CP45" s="117">
        <v>3109762.8540753564</v>
      </c>
      <c r="CQ45" s="117">
        <v>3598014.633234696</v>
      </c>
      <c r="CR45" s="117">
        <v>500786.31741096353</v>
      </c>
      <c r="CS45" s="117">
        <v>313098.51254567149</v>
      </c>
      <c r="CT45" s="117">
        <v>616929.8717870831</v>
      </c>
      <c r="CU45" s="117">
        <v>0</v>
      </c>
      <c r="CV45" s="117">
        <v>6302.9035804990499</v>
      </c>
      <c r="CW45" s="117">
        <v>1424511.7981632191</v>
      </c>
      <c r="CX45" s="128">
        <v>25781806.3070435</v>
      </c>
      <c r="CY45" s="57" t="s">
        <v>200</v>
      </c>
      <c r="CZ45" s="3" t="s">
        <v>72</v>
      </c>
    </row>
    <row r="46" spans="1:104" ht="20.100000000000001" customHeight="1">
      <c r="A46" s="54" t="s">
        <v>74</v>
      </c>
      <c r="B46" s="7" t="s">
        <v>75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2624098.6780277062</v>
      </c>
      <c r="K46" s="117">
        <v>0</v>
      </c>
      <c r="L46" s="117">
        <v>0</v>
      </c>
      <c r="M46" s="117">
        <v>1215.9718088261848</v>
      </c>
      <c r="N46" s="117">
        <v>0</v>
      </c>
      <c r="O46" s="117">
        <v>0</v>
      </c>
      <c r="P46" s="117">
        <v>0</v>
      </c>
      <c r="Q46" s="117">
        <v>386.17367776188934</v>
      </c>
      <c r="R46" s="117">
        <v>0</v>
      </c>
      <c r="S46" s="117">
        <v>0</v>
      </c>
      <c r="T46" s="117">
        <v>12375.198767040965</v>
      </c>
      <c r="U46" s="117">
        <v>0</v>
      </c>
      <c r="V46" s="117">
        <v>0</v>
      </c>
      <c r="W46" s="117">
        <v>0</v>
      </c>
      <c r="X46" s="117">
        <v>114095.39695517885</v>
      </c>
      <c r="Y46" s="117">
        <v>156.37876766497149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  <c r="AS46" s="117">
        <v>0</v>
      </c>
      <c r="AT46" s="117">
        <v>0</v>
      </c>
      <c r="AU46" s="117">
        <v>0</v>
      </c>
      <c r="AV46" s="117">
        <v>0</v>
      </c>
      <c r="AW46" s="117">
        <v>0</v>
      </c>
      <c r="AX46" s="117">
        <v>0</v>
      </c>
      <c r="AY46" s="117">
        <v>0</v>
      </c>
      <c r="AZ46" s="117">
        <v>0</v>
      </c>
      <c r="BA46" s="117">
        <v>0</v>
      </c>
      <c r="BB46" s="117">
        <v>0</v>
      </c>
      <c r="BC46" s="117">
        <v>0</v>
      </c>
      <c r="BD46" s="117">
        <v>0</v>
      </c>
      <c r="BE46" s="117">
        <v>0</v>
      </c>
      <c r="BF46" s="117">
        <v>0</v>
      </c>
      <c r="BG46" s="117">
        <v>0</v>
      </c>
      <c r="BH46" s="117">
        <v>0</v>
      </c>
      <c r="BI46" s="117">
        <v>0</v>
      </c>
      <c r="BJ46" s="117">
        <v>0</v>
      </c>
      <c r="BK46" s="117">
        <v>0</v>
      </c>
      <c r="BL46" s="117">
        <v>0</v>
      </c>
      <c r="BM46" s="117">
        <v>0</v>
      </c>
      <c r="BN46" s="117">
        <v>0</v>
      </c>
      <c r="BO46" s="117">
        <v>0</v>
      </c>
      <c r="BP46" s="117">
        <v>0</v>
      </c>
      <c r="BQ46" s="117">
        <v>0</v>
      </c>
      <c r="BR46" s="117">
        <v>0</v>
      </c>
      <c r="BS46" s="117">
        <v>0</v>
      </c>
      <c r="BT46" s="117">
        <v>0</v>
      </c>
      <c r="BU46" s="117">
        <v>0</v>
      </c>
      <c r="BV46" s="127">
        <v>0</v>
      </c>
      <c r="BW46" s="117">
        <v>0</v>
      </c>
      <c r="BX46" s="117">
        <v>0</v>
      </c>
      <c r="BY46" s="117">
        <v>0</v>
      </c>
      <c r="BZ46" s="117">
        <v>0</v>
      </c>
      <c r="CA46" s="117">
        <v>0</v>
      </c>
      <c r="CB46" s="117">
        <v>0</v>
      </c>
      <c r="CC46" s="117">
        <v>0</v>
      </c>
      <c r="CD46" s="117">
        <v>0</v>
      </c>
      <c r="CE46" s="117">
        <v>0</v>
      </c>
      <c r="CF46" s="117">
        <v>0</v>
      </c>
      <c r="CG46" s="117">
        <v>0</v>
      </c>
      <c r="CH46" s="117">
        <v>0</v>
      </c>
      <c r="CI46" s="128">
        <v>2752327.7980041793</v>
      </c>
      <c r="CJ46" s="161">
        <v>8285171.2219099002</v>
      </c>
      <c r="CK46" s="161">
        <v>0</v>
      </c>
      <c r="CL46" s="172">
        <v>0</v>
      </c>
      <c r="CM46" s="170">
        <v>8285171.2219099002</v>
      </c>
      <c r="CN46" s="128">
        <v>11037499.019914079</v>
      </c>
      <c r="CO46" s="117">
        <v>711.3552039563001</v>
      </c>
      <c r="CP46" s="117">
        <v>35563.902498058596</v>
      </c>
      <c r="CQ46" s="117">
        <v>36275.257702014896</v>
      </c>
      <c r="CR46" s="117">
        <v>69191.494445524266</v>
      </c>
      <c r="CS46" s="117">
        <v>376987.47770944523</v>
      </c>
      <c r="CT46" s="117">
        <v>40048.904023380572</v>
      </c>
      <c r="CU46" s="117">
        <v>0</v>
      </c>
      <c r="CV46" s="117">
        <v>958.40673750638337</v>
      </c>
      <c r="CW46" s="117">
        <v>485269.46944084368</v>
      </c>
      <c r="CX46" s="128">
        <v>11559043.747056939</v>
      </c>
      <c r="CY46" s="57" t="s">
        <v>201</v>
      </c>
      <c r="CZ46" s="3" t="s">
        <v>74</v>
      </c>
    </row>
    <row r="47" spans="1:104" ht="20.100000000000001" customHeight="1">
      <c r="A47" s="54" t="s">
        <v>76</v>
      </c>
      <c r="B47" s="7" t="s">
        <v>77</v>
      </c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23306.284490044723</v>
      </c>
      <c r="R47" s="117">
        <v>0</v>
      </c>
      <c r="S47" s="117">
        <v>0</v>
      </c>
      <c r="T47" s="117">
        <v>57359.649821898347</v>
      </c>
      <c r="U47" s="117">
        <v>0</v>
      </c>
      <c r="V47" s="117">
        <v>11483.044180169754</v>
      </c>
      <c r="W47" s="117">
        <v>0</v>
      </c>
      <c r="X47" s="117">
        <v>109604290.30865581</v>
      </c>
      <c r="Y47" s="117">
        <v>2385010.4308484001</v>
      </c>
      <c r="Z47" s="117">
        <v>0</v>
      </c>
      <c r="AA47" s="117">
        <v>5663.5217920106406</v>
      </c>
      <c r="AB47" s="117">
        <v>57048.733687376276</v>
      </c>
      <c r="AC47" s="117">
        <v>0</v>
      </c>
      <c r="AD47" s="117">
        <v>0</v>
      </c>
      <c r="AE47" s="117">
        <v>0</v>
      </c>
      <c r="AF47" s="117">
        <v>12616314.358679891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  <c r="AS47" s="117">
        <v>0</v>
      </c>
      <c r="AT47" s="117">
        <v>0</v>
      </c>
      <c r="AU47" s="117">
        <v>0</v>
      </c>
      <c r="AV47" s="117">
        <v>0</v>
      </c>
      <c r="AW47" s="117">
        <v>0</v>
      </c>
      <c r="AX47" s="117">
        <v>0</v>
      </c>
      <c r="AY47" s="117">
        <v>0</v>
      </c>
      <c r="AZ47" s="117">
        <v>0</v>
      </c>
      <c r="BA47" s="117">
        <v>0</v>
      </c>
      <c r="BB47" s="117">
        <v>0</v>
      </c>
      <c r="BC47" s="117">
        <v>0</v>
      </c>
      <c r="BD47" s="117">
        <v>0</v>
      </c>
      <c r="BE47" s="117">
        <v>0</v>
      </c>
      <c r="BF47" s="117">
        <v>0</v>
      </c>
      <c r="BG47" s="117">
        <v>0</v>
      </c>
      <c r="BH47" s="117">
        <v>0</v>
      </c>
      <c r="BI47" s="117">
        <v>0</v>
      </c>
      <c r="BJ47" s="117">
        <v>0</v>
      </c>
      <c r="BK47" s="117">
        <v>0</v>
      </c>
      <c r="BL47" s="117">
        <v>0</v>
      </c>
      <c r="BM47" s="117">
        <v>0</v>
      </c>
      <c r="BN47" s="117">
        <v>0</v>
      </c>
      <c r="BO47" s="117">
        <v>0</v>
      </c>
      <c r="BP47" s="117">
        <v>0</v>
      </c>
      <c r="BQ47" s="117">
        <v>0</v>
      </c>
      <c r="BR47" s="117">
        <v>0</v>
      </c>
      <c r="BS47" s="117">
        <v>0</v>
      </c>
      <c r="BT47" s="117">
        <v>0</v>
      </c>
      <c r="BU47" s="117">
        <v>0</v>
      </c>
      <c r="BV47" s="127">
        <v>0</v>
      </c>
      <c r="BW47" s="117">
        <v>0</v>
      </c>
      <c r="BX47" s="117">
        <v>0</v>
      </c>
      <c r="BY47" s="117">
        <v>0</v>
      </c>
      <c r="BZ47" s="117">
        <v>0</v>
      </c>
      <c r="CA47" s="117">
        <v>0</v>
      </c>
      <c r="CB47" s="117">
        <v>0</v>
      </c>
      <c r="CC47" s="117">
        <v>0</v>
      </c>
      <c r="CD47" s="117">
        <v>0</v>
      </c>
      <c r="CE47" s="117">
        <v>0</v>
      </c>
      <c r="CF47" s="117">
        <v>0</v>
      </c>
      <c r="CG47" s="117">
        <v>0</v>
      </c>
      <c r="CH47" s="117">
        <v>0</v>
      </c>
      <c r="CI47" s="128">
        <v>124760476.3321556</v>
      </c>
      <c r="CJ47" s="161">
        <v>46374934.253887802</v>
      </c>
      <c r="CK47" s="161">
        <v>0</v>
      </c>
      <c r="CL47" s="172">
        <v>0</v>
      </c>
      <c r="CM47" s="170">
        <v>46374934.253887802</v>
      </c>
      <c r="CN47" s="128">
        <v>171135410.58604342</v>
      </c>
      <c r="CO47" s="117">
        <v>995034.86294594093</v>
      </c>
      <c r="CP47" s="117">
        <v>3680868.9179913332</v>
      </c>
      <c r="CQ47" s="117">
        <v>4675903.780937274</v>
      </c>
      <c r="CR47" s="117">
        <v>880923.6934493666</v>
      </c>
      <c r="CS47" s="117">
        <v>2797173.8468434503</v>
      </c>
      <c r="CT47" s="117">
        <v>2406457.6266586781</v>
      </c>
      <c r="CU47" s="117">
        <v>0</v>
      </c>
      <c r="CV47" s="117">
        <v>43864.055010889817</v>
      </c>
      <c r="CW47" s="117">
        <v>6040691.1119406056</v>
      </c>
      <c r="CX47" s="128">
        <v>181852005.47892129</v>
      </c>
      <c r="CY47" s="57" t="s">
        <v>202</v>
      </c>
      <c r="CZ47" s="3" t="s">
        <v>76</v>
      </c>
    </row>
    <row r="48" spans="1:104" ht="25.5" customHeight="1">
      <c r="A48" s="54" t="s">
        <v>78</v>
      </c>
      <c r="B48" s="7" t="s">
        <v>79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49654.040734809518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7838.0596741180816</v>
      </c>
      <c r="Q48" s="117">
        <v>0</v>
      </c>
      <c r="R48" s="117">
        <v>0</v>
      </c>
      <c r="S48" s="117">
        <v>0</v>
      </c>
      <c r="T48" s="117">
        <v>139167.71192447847</v>
      </c>
      <c r="U48" s="117">
        <v>0</v>
      </c>
      <c r="V48" s="117">
        <v>3802.0018377667948</v>
      </c>
      <c r="W48" s="117">
        <v>6048.9302667778993</v>
      </c>
      <c r="X48" s="117">
        <v>1459428.2981696147</v>
      </c>
      <c r="Y48" s="117">
        <v>12570791.958821595</v>
      </c>
      <c r="Z48" s="117">
        <v>353147.82225456054</v>
      </c>
      <c r="AA48" s="117">
        <v>0</v>
      </c>
      <c r="AB48" s="117">
        <v>693864.69367893762</v>
      </c>
      <c r="AC48" s="117">
        <v>279943.97433943488</v>
      </c>
      <c r="AD48" s="117">
        <v>371717.68686465122</v>
      </c>
      <c r="AE48" s="117">
        <v>125801.36163086355</v>
      </c>
      <c r="AF48" s="117">
        <v>61510.475777146756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  <c r="AS48" s="117">
        <v>0</v>
      </c>
      <c r="AT48" s="117">
        <v>0</v>
      </c>
      <c r="AU48" s="117">
        <v>0</v>
      </c>
      <c r="AV48" s="117">
        <v>0</v>
      </c>
      <c r="AW48" s="117">
        <v>0</v>
      </c>
      <c r="AX48" s="117">
        <v>0</v>
      </c>
      <c r="AY48" s="117">
        <v>0</v>
      </c>
      <c r="AZ48" s="117">
        <v>0</v>
      </c>
      <c r="BA48" s="117">
        <v>0</v>
      </c>
      <c r="BB48" s="117">
        <v>0</v>
      </c>
      <c r="BC48" s="117">
        <v>0</v>
      </c>
      <c r="BD48" s="117">
        <v>0</v>
      </c>
      <c r="BE48" s="117">
        <v>0</v>
      </c>
      <c r="BF48" s="117">
        <v>0</v>
      </c>
      <c r="BG48" s="117">
        <v>0</v>
      </c>
      <c r="BH48" s="117">
        <v>0</v>
      </c>
      <c r="BI48" s="117">
        <v>0</v>
      </c>
      <c r="BJ48" s="117">
        <v>0</v>
      </c>
      <c r="BK48" s="117">
        <v>0</v>
      </c>
      <c r="BL48" s="117">
        <v>0</v>
      </c>
      <c r="BM48" s="117">
        <v>0</v>
      </c>
      <c r="BN48" s="117">
        <v>0</v>
      </c>
      <c r="BO48" s="117">
        <v>0</v>
      </c>
      <c r="BP48" s="117">
        <v>0</v>
      </c>
      <c r="BQ48" s="117">
        <v>0</v>
      </c>
      <c r="BR48" s="117">
        <v>0</v>
      </c>
      <c r="BS48" s="117">
        <v>0</v>
      </c>
      <c r="BT48" s="117">
        <v>0</v>
      </c>
      <c r="BU48" s="117">
        <v>0</v>
      </c>
      <c r="BV48" s="127">
        <v>0</v>
      </c>
      <c r="BW48" s="117">
        <v>0</v>
      </c>
      <c r="BX48" s="117">
        <v>0</v>
      </c>
      <c r="BY48" s="117">
        <v>0</v>
      </c>
      <c r="BZ48" s="117">
        <v>0</v>
      </c>
      <c r="CA48" s="117">
        <v>0</v>
      </c>
      <c r="CB48" s="117">
        <v>0</v>
      </c>
      <c r="CC48" s="117">
        <v>0</v>
      </c>
      <c r="CD48" s="117">
        <v>0</v>
      </c>
      <c r="CE48" s="117">
        <v>0</v>
      </c>
      <c r="CF48" s="117">
        <v>0</v>
      </c>
      <c r="CG48" s="117">
        <v>0</v>
      </c>
      <c r="CH48" s="117">
        <v>0</v>
      </c>
      <c r="CI48" s="128">
        <v>16122717.015974756</v>
      </c>
      <c r="CJ48" s="161">
        <v>5916242.2096496001</v>
      </c>
      <c r="CK48" s="161">
        <v>0</v>
      </c>
      <c r="CL48" s="172">
        <v>0</v>
      </c>
      <c r="CM48" s="170">
        <v>5916242.2096496001</v>
      </c>
      <c r="CN48" s="128">
        <v>22038959.225624356</v>
      </c>
      <c r="CO48" s="117">
        <v>386744.40524103754</v>
      </c>
      <c r="CP48" s="117">
        <v>2674401.0014266032</v>
      </c>
      <c r="CQ48" s="117">
        <v>3061145.4066676409</v>
      </c>
      <c r="CR48" s="117">
        <v>535639.24265218468</v>
      </c>
      <c r="CS48" s="117">
        <v>540336.09017532493</v>
      </c>
      <c r="CT48" s="117">
        <v>470891.99142523168</v>
      </c>
      <c r="CU48" s="117">
        <v>0</v>
      </c>
      <c r="CV48" s="117">
        <v>5661.7193591143277</v>
      </c>
      <c r="CW48" s="117">
        <v>1541205.6048936271</v>
      </c>
      <c r="CX48" s="128">
        <v>26641310.237185627</v>
      </c>
      <c r="CY48" s="57" t="s">
        <v>203</v>
      </c>
      <c r="CZ48" s="3" t="s">
        <v>78</v>
      </c>
    </row>
    <row r="49" spans="1:104" ht="20.100000000000001" customHeight="1">
      <c r="A49" s="54" t="s">
        <v>80</v>
      </c>
      <c r="B49" s="7" t="s">
        <v>81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27781.032748829075</v>
      </c>
      <c r="X49" s="117">
        <v>702905.00547990028</v>
      </c>
      <c r="Y49" s="117">
        <v>134667.7446743873</v>
      </c>
      <c r="Z49" s="117">
        <v>77005.972174395312</v>
      </c>
      <c r="AA49" s="117">
        <v>304280.89789867809</v>
      </c>
      <c r="AB49" s="117">
        <v>5156070.9729957059</v>
      </c>
      <c r="AC49" s="117">
        <v>130845.27020589127</v>
      </c>
      <c r="AD49" s="117">
        <v>0</v>
      </c>
      <c r="AE49" s="117">
        <v>2162.4918961810904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  <c r="AS49" s="117">
        <v>0</v>
      </c>
      <c r="AT49" s="117">
        <v>0</v>
      </c>
      <c r="AU49" s="117">
        <v>0</v>
      </c>
      <c r="AV49" s="117">
        <v>0</v>
      </c>
      <c r="AW49" s="117">
        <v>0</v>
      </c>
      <c r="AX49" s="117">
        <v>0</v>
      </c>
      <c r="AY49" s="117">
        <v>0</v>
      </c>
      <c r="AZ49" s="117">
        <v>0</v>
      </c>
      <c r="BA49" s="117">
        <v>0</v>
      </c>
      <c r="BB49" s="117">
        <v>0</v>
      </c>
      <c r="BC49" s="117">
        <v>0</v>
      </c>
      <c r="BD49" s="117">
        <v>0</v>
      </c>
      <c r="BE49" s="117">
        <v>0</v>
      </c>
      <c r="BF49" s="117">
        <v>0</v>
      </c>
      <c r="BG49" s="117">
        <v>0</v>
      </c>
      <c r="BH49" s="117">
        <v>0</v>
      </c>
      <c r="BI49" s="117">
        <v>0</v>
      </c>
      <c r="BJ49" s="117">
        <v>0</v>
      </c>
      <c r="BK49" s="117">
        <v>0</v>
      </c>
      <c r="BL49" s="117">
        <v>0</v>
      </c>
      <c r="BM49" s="117">
        <v>0</v>
      </c>
      <c r="BN49" s="117">
        <v>0</v>
      </c>
      <c r="BO49" s="117">
        <v>0</v>
      </c>
      <c r="BP49" s="117">
        <v>0</v>
      </c>
      <c r="BQ49" s="117">
        <v>0</v>
      </c>
      <c r="BR49" s="117">
        <v>0</v>
      </c>
      <c r="BS49" s="117">
        <v>0</v>
      </c>
      <c r="BT49" s="117">
        <v>0</v>
      </c>
      <c r="BU49" s="117">
        <v>0</v>
      </c>
      <c r="BV49" s="127">
        <v>0</v>
      </c>
      <c r="BW49" s="117">
        <v>0</v>
      </c>
      <c r="BX49" s="117">
        <v>0</v>
      </c>
      <c r="BY49" s="117">
        <v>0</v>
      </c>
      <c r="BZ49" s="117">
        <v>0</v>
      </c>
      <c r="CA49" s="117">
        <v>0</v>
      </c>
      <c r="CB49" s="117">
        <v>0</v>
      </c>
      <c r="CC49" s="117">
        <v>0</v>
      </c>
      <c r="CD49" s="117">
        <v>0</v>
      </c>
      <c r="CE49" s="117">
        <v>0</v>
      </c>
      <c r="CF49" s="117">
        <v>0</v>
      </c>
      <c r="CG49" s="117">
        <v>0</v>
      </c>
      <c r="CH49" s="117">
        <v>0</v>
      </c>
      <c r="CI49" s="128">
        <v>6535719.3880739696</v>
      </c>
      <c r="CJ49" s="161">
        <v>22911904.651920799</v>
      </c>
      <c r="CK49" s="161">
        <v>0</v>
      </c>
      <c r="CL49" s="172">
        <v>0</v>
      </c>
      <c r="CM49" s="170">
        <v>22911904.651920799</v>
      </c>
      <c r="CN49" s="128">
        <v>29447624.039994769</v>
      </c>
      <c r="CO49" s="117">
        <v>42394.003892659908</v>
      </c>
      <c r="CP49" s="117">
        <v>5814071.9356897557</v>
      </c>
      <c r="CQ49" s="117">
        <v>5856465.9395824159</v>
      </c>
      <c r="CR49" s="117">
        <v>1009432.5137285003</v>
      </c>
      <c r="CS49" s="117">
        <v>2007758.4226708978</v>
      </c>
      <c r="CT49" s="117">
        <v>183150.75076731431</v>
      </c>
      <c r="CU49" s="117">
        <v>0</v>
      </c>
      <c r="CV49" s="117">
        <v>2253.1260137725099</v>
      </c>
      <c r="CW49" s="117">
        <v>3198088.5611529402</v>
      </c>
      <c r="CX49" s="128">
        <v>38502178.540730126</v>
      </c>
      <c r="CY49" s="57" t="s">
        <v>204</v>
      </c>
      <c r="CZ49" s="3" t="s">
        <v>80</v>
      </c>
    </row>
    <row r="50" spans="1:104" ht="20.100000000000001" customHeight="1">
      <c r="A50" s="54" t="s">
        <v>82</v>
      </c>
      <c r="B50" s="7" t="s">
        <v>83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1709.9603561618228</v>
      </c>
      <c r="N50" s="117">
        <v>0</v>
      </c>
      <c r="O50" s="117">
        <v>0</v>
      </c>
      <c r="P50" s="117">
        <v>0</v>
      </c>
      <c r="Q50" s="117">
        <v>4761.4989818370932</v>
      </c>
      <c r="R50" s="117">
        <v>24643.87328783303</v>
      </c>
      <c r="S50" s="117">
        <v>0</v>
      </c>
      <c r="T50" s="117">
        <v>0</v>
      </c>
      <c r="U50" s="117">
        <v>0</v>
      </c>
      <c r="V50" s="117">
        <v>139297.48604372964</v>
      </c>
      <c r="W50" s="117">
        <v>0</v>
      </c>
      <c r="X50" s="117">
        <v>59086.669598889457</v>
      </c>
      <c r="Y50" s="117">
        <v>166740.9716007266</v>
      </c>
      <c r="Z50" s="117">
        <v>0</v>
      </c>
      <c r="AA50" s="117">
        <v>5357813.7078594975</v>
      </c>
      <c r="AB50" s="117">
        <v>1966350.8470106113</v>
      </c>
      <c r="AC50" s="117">
        <v>9041.715340444247</v>
      </c>
      <c r="AD50" s="117">
        <v>24117.930629109109</v>
      </c>
      <c r="AE50" s="117">
        <v>837.09363723138983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  <c r="AS50" s="117">
        <v>0</v>
      </c>
      <c r="AT50" s="117">
        <v>0</v>
      </c>
      <c r="AU50" s="117">
        <v>0</v>
      </c>
      <c r="AV50" s="117">
        <v>0</v>
      </c>
      <c r="AW50" s="117">
        <v>0</v>
      </c>
      <c r="AX50" s="117">
        <v>0</v>
      </c>
      <c r="AY50" s="117">
        <v>0</v>
      </c>
      <c r="AZ50" s="117">
        <v>0</v>
      </c>
      <c r="BA50" s="117">
        <v>0</v>
      </c>
      <c r="BB50" s="117">
        <v>0</v>
      </c>
      <c r="BC50" s="117">
        <v>0</v>
      </c>
      <c r="BD50" s="117">
        <v>0</v>
      </c>
      <c r="BE50" s="117">
        <v>0</v>
      </c>
      <c r="BF50" s="117">
        <v>0</v>
      </c>
      <c r="BG50" s="117">
        <v>0</v>
      </c>
      <c r="BH50" s="117">
        <v>0</v>
      </c>
      <c r="BI50" s="117">
        <v>0</v>
      </c>
      <c r="BJ50" s="117">
        <v>0</v>
      </c>
      <c r="BK50" s="117">
        <v>0</v>
      </c>
      <c r="BL50" s="117">
        <v>0</v>
      </c>
      <c r="BM50" s="117">
        <v>0</v>
      </c>
      <c r="BN50" s="117">
        <v>0</v>
      </c>
      <c r="BO50" s="117">
        <v>0</v>
      </c>
      <c r="BP50" s="117">
        <v>0</v>
      </c>
      <c r="BQ50" s="117">
        <v>0</v>
      </c>
      <c r="BR50" s="117">
        <v>0</v>
      </c>
      <c r="BS50" s="117">
        <v>0</v>
      </c>
      <c r="BT50" s="117">
        <v>0</v>
      </c>
      <c r="BU50" s="117">
        <v>0</v>
      </c>
      <c r="BV50" s="127">
        <v>0</v>
      </c>
      <c r="BW50" s="117">
        <v>0</v>
      </c>
      <c r="BX50" s="117">
        <v>0</v>
      </c>
      <c r="BY50" s="117">
        <v>0</v>
      </c>
      <c r="BZ50" s="117">
        <v>0</v>
      </c>
      <c r="CA50" s="117">
        <v>0</v>
      </c>
      <c r="CB50" s="117">
        <v>0</v>
      </c>
      <c r="CC50" s="117">
        <v>0</v>
      </c>
      <c r="CD50" s="117">
        <v>0</v>
      </c>
      <c r="CE50" s="117">
        <v>0</v>
      </c>
      <c r="CF50" s="117">
        <v>0</v>
      </c>
      <c r="CG50" s="117">
        <v>0</v>
      </c>
      <c r="CH50" s="117">
        <v>0</v>
      </c>
      <c r="CI50" s="128">
        <v>7754401.7543460717</v>
      </c>
      <c r="CJ50" s="161">
        <v>17457535.011805698</v>
      </c>
      <c r="CK50" s="161">
        <v>0</v>
      </c>
      <c r="CL50" s="172">
        <v>0</v>
      </c>
      <c r="CM50" s="170">
        <v>17457535.011805698</v>
      </c>
      <c r="CN50" s="128">
        <v>25211936.766151771</v>
      </c>
      <c r="CO50" s="117">
        <v>46697.385694108467</v>
      </c>
      <c r="CP50" s="117">
        <v>150130.85203863611</v>
      </c>
      <c r="CQ50" s="117">
        <v>196828.23773274457</v>
      </c>
      <c r="CR50" s="117">
        <v>939231.2911825747</v>
      </c>
      <c r="CS50" s="117">
        <v>1546478.9303748773</v>
      </c>
      <c r="CT50" s="117">
        <v>219671.85953288482</v>
      </c>
      <c r="CU50" s="117">
        <v>66916</v>
      </c>
      <c r="CV50" s="117">
        <v>2707.6496418853326</v>
      </c>
      <c r="CW50" s="117">
        <v>2769590.4314484512</v>
      </c>
      <c r="CX50" s="128">
        <v>28178355.435332969</v>
      </c>
      <c r="CY50" s="57" t="s">
        <v>205</v>
      </c>
      <c r="CZ50" s="3" t="s">
        <v>82</v>
      </c>
    </row>
    <row r="51" spans="1:104" ht="20.100000000000001" customHeight="1">
      <c r="A51" s="54" t="s">
        <v>84</v>
      </c>
      <c r="B51" s="7" t="s">
        <v>85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839594.03594918502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  <c r="AS51" s="117">
        <v>0</v>
      </c>
      <c r="AT51" s="117">
        <v>0</v>
      </c>
      <c r="AU51" s="117">
        <v>0</v>
      </c>
      <c r="AV51" s="117">
        <v>0</v>
      </c>
      <c r="AW51" s="117">
        <v>0</v>
      </c>
      <c r="AX51" s="117">
        <v>0</v>
      </c>
      <c r="AY51" s="117">
        <v>0</v>
      </c>
      <c r="AZ51" s="117">
        <v>0</v>
      </c>
      <c r="BA51" s="117">
        <v>0</v>
      </c>
      <c r="BB51" s="117">
        <v>0</v>
      </c>
      <c r="BC51" s="117">
        <v>0</v>
      </c>
      <c r="BD51" s="117">
        <v>0</v>
      </c>
      <c r="BE51" s="117">
        <v>0</v>
      </c>
      <c r="BF51" s="117">
        <v>0</v>
      </c>
      <c r="BG51" s="117">
        <v>0</v>
      </c>
      <c r="BH51" s="117">
        <v>0</v>
      </c>
      <c r="BI51" s="117">
        <v>0</v>
      </c>
      <c r="BJ51" s="117">
        <v>0</v>
      </c>
      <c r="BK51" s="117">
        <v>0</v>
      </c>
      <c r="BL51" s="117">
        <v>0</v>
      </c>
      <c r="BM51" s="117">
        <v>0</v>
      </c>
      <c r="BN51" s="117">
        <v>0</v>
      </c>
      <c r="BO51" s="117">
        <v>0</v>
      </c>
      <c r="BP51" s="117">
        <v>0</v>
      </c>
      <c r="BQ51" s="117">
        <v>0</v>
      </c>
      <c r="BR51" s="117">
        <v>0</v>
      </c>
      <c r="BS51" s="117">
        <v>0</v>
      </c>
      <c r="BT51" s="117">
        <v>0</v>
      </c>
      <c r="BU51" s="117">
        <v>0</v>
      </c>
      <c r="BV51" s="127">
        <v>0</v>
      </c>
      <c r="BW51" s="117">
        <v>0</v>
      </c>
      <c r="BX51" s="117">
        <v>0</v>
      </c>
      <c r="BY51" s="117">
        <v>0</v>
      </c>
      <c r="BZ51" s="117">
        <v>0</v>
      </c>
      <c r="CA51" s="117">
        <v>0</v>
      </c>
      <c r="CB51" s="117">
        <v>0</v>
      </c>
      <c r="CC51" s="117">
        <v>0</v>
      </c>
      <c r="CD51" s="117">
        <v>0</v>
      </c>
      <c r="CE51" s="117">
        <v>0</v>
      </c>
      <c r="CF51" s="117">
        <v>0</v>
      </c>
      <c r="CG51" s="117">
        <v>0</v>
      </c>
      <c r="CH51" s="117">
        <v>0</v>
      </c>
      <c r="CI51" s="128">
        <v>839594.03594918502</v>
      </c>
      <c r="CJ51" s="161">
        <v>10299791.8538798</v>
      </c>
      <c r="CK51" s="161">
        <v>0</v>
      </c>
      <c r="CL51" s="172">
        <v>0</v>
      </c>
      <c r="CM51" s="170">
        <v>10299791.8538798</v>
      </c>
      <c r="CN51" s="128">
        <v>11139385.889828986</v>
      </c>
      <c r="CO51" s="117">
        <v>42898.742649955195</v>
      </c>
      <c r="CP51" s="117">
        <v>1675790.8140127347</v>
      </c>
      <c r="CQ51" s="117">
        <v>1718689.5566626899</v>
      </c>
      <c r="CR51" s="117">
        <v>96865.48427198139</v>
      </c>
      <c r="CS51" s="117">
        <v>1135378.2281433546</v>
      </c>
      <c r="CT51" s="117">
        <v>29596.918822533575</v>
      </c>
      <c r="CU51" s="117">
        <v>0</v>
      </c>
      <c r="CV51" s="117">
        <v>284.59860636068731</v>
      </c>
      <c r="CW51" s="117">
        <v>1261556.032631509</v>
      </c>
      <c r="CX51" s="128">
        <v>14119631.479123184</v>
      </c>
      <c r="CY51" s="57" t="s">
        <v>206</v>
      </c>
      <c r="CZ51" s="3" t="s">
        <v>84</v>
      </c>
    </row>
    <row r="52" spans="1:104" ht="20.100000000000001" customHeight="1">
      <c r="A52" s="54" t="s">
        <v>86</v>
      </c>
      <c r="B52" s="7" t="s">
        <v>87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1093.5805355958539</v>
      </c>
      <c r="W52" s="117">
        <v>70951.340616186659</v>
      </c>
      <c r="X52" s="117">
        <v>109051.03453780146</v>
      </c>
      <c r="Y52" s="117">
        <v>13389.391788089104</v>
      </c>
      <c r="Z52" s="117">
        <v>660224.71322987066</v>
      </c>
      <c r="AA52" s="117">
        <v>10150697.291306734</v>
      </c>
      <c r="AB52" s="117">
        <v>968.2131388030399</v>
      </c>
      <c r="AC52" s="117">
        <v>138434.06023169745</v>
      </c>
      <c r="AD52" s="117">
        <v>0</v>
      </c>
      <c r="AE52" s="117">
        <v>0</v>
      </c>
      <c r="AF52" s="117">
        <v>101947.53059741268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  <c r="AS52" s="117">
        <v>0</v>
      </c>
      <c r="AT52" s="117">
        <v>0</v>
      </c>
      <c r="AU52" s="117">
        <v>0</v>
      </c>
      <c r="AV52" s="117">
        <v>0</v>
      </c>
      <c r="AW52" s="117">
        <v>0</v>
      </c>
      <c r="AX52" s="117">
        <v>0</v>
      </c>
      <c r="AY52" s="117">
        <v>0</v>
      </c>
      <c r="AZ52" s="117">
        <v>0</v>
      </c>
      <c r="BA52" s="117">
        <v>0</v>
      </c>
      <c r="BB52" s="117">
        <v>0</v>
      </c>
      <c r="BC52" s="117">
        <v>0</v>
      </c>
      <c r="BD52" s="117">
        <v>0</v>
      </c>
      <c r="BE52" s="117">
        <v>0</v>
      </c>
      <c r="BF52" s="117">
        <v>0</v>
      </c>
      <c r="BG52" s="117">
        <v>0</v>
      </c>
      <c r="BH52" s="117">
        <v>0</v>
      </c>
      <c r="BI52" s="117">
        <v>0</v>
      </c>
      <c r="BJ52" s="117">
        <v>0</v>
      </c>
      <c r="BK52" s="117">
        <v>0</v>
      </c>
      <c r="BL52" s="117">
        <v>0</v>
      </c>
      <c r="BM52" s="117">
        <v>0</v>
      </c>
      <c r="BN52" s="117">
        <v>0</v>
      </c>
      <c r="BO52" s="117">
        <v>0</v>
      </c>
      <c r="BP52" s="117">
        <v>0</v>
      </c>
      <c r="BQ52" s="117">
        <v>0</v>
      </c>
      <c r="BR52" s="117">
        <v>0</v>
      </c>
      <c r="BS52" s="117">
        <v>0</v>
      </c>
      <c r="BT52" s="117">
        <v>0</v>
      </c>
      <c r="BU52" s="117">
        <v>0</v>
      </c>
      <c r="BV52" s="127">
        <v>0</v>
      </c>
      <c r="BW52" s="117">
        <v>0</v>
      </c>
      <c r="BX52" s="117">
        <v>0</v>
      </c>
      <c r="BY52" s="117">
        <v>0</v>
      </c>
      <c r="BZ52" s="117">
        <v>0</v>
      </c>
      <c r="CA52" s="117">
        <v>0</v>
      </c>
      <c r="CB52" s="117">
        <v>0</v>
      </c>
      <c r="CC52" s="117">
        <v>0</v>
      </c>
      <c r="CD52" s="117">
        <v>0</v>
      </c>
      <c r="CE52" s="117">
        <v>0</v>
      </c>
      <c r="CF52" s="117">
        <v>0</v>
      </c>
      <c r="CG52" s="117">
        <v>0</v>
      </c>
      <c r="CH52" s="117">
        <v>0</v>
      </c>
      <c r="CI52" s="128">
        <v>11246757.155982191</v>
      </c>
      <c r="CJ52" s="161">
        <v>12537587.380797001</v>
      </c>
      <c r="CK52" s="161">
        <v>0</v>
      </c>
      <c r="CL52" s="172">
        <v>0</v>
      </c>
      <c r="CM52" s="170">
        <v>12537587.380797001</v>
      </c>
      <c r="CN52" s="128">
        <v>23784344.536779191</v>
      </c>
      <c r="CO52" s="117">
        <v>142868.11760450827</v>
      </c>
      <c r="CP52" s="117">
        <v>2268128.392507663</v>
      </c>
      <c r="CQ52" s="117">
        <v>2410996.5101121711</v>
      </c>
      <c r="CR52" s="117">
        <v>842157.51693168283</v>
      </c>
      <c r="CS52" s="117">
        <v>1166541.2612907756</v>
      </c>
      <c r="CT52" s="117">
        <v>334640.4936772057</v>
      </c>
      <c r="CU52" s="117">
        <v>0</v>
      </c>
      <c r="CV52" s="117">
        <v>3942.5149602272531</v>
      </c>
      <c r="CW52" s="117">
        <v>2339396.7569394372</v>
      </c>
      <c r="CX52" s="128">
        <v>28534737.803830799</v>
      </c>
      <c r="CY52" s="57" t="s">
        <v>207</v>
      </c>
      <c r="CZ52" s="3" t="s">
        <v>86</v>
      </c>
    </row>
    <row r="53" spans="1:104" ht="31.5" customHeight="1">
      <c r="A53" s="54" t="s">
        <v>88</v>
      </c>
      <c r="B53" s="7" t="s">
        <v>89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15844.473101460373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2965688.3084764807</v>
      </c>
      <c r="AA53" s="117">
        <v>381346.02762242343</v>
      </c>
      <c r="AB53" s="117">
        <v>0</v>
      </c>
      <c r="AC53" s="117">
        <v>17657.406771523383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  <c r="AS53" s="117">
        <v>0</v>
      </c>
      <c r="AT53" s="117">
        <v>0</v>
      </c>
      <c r="AU53" s="117">
        <v>0</v>
      </c>
      <c r="AV53" s="117">
        <v>0</v>
      </c>
      <c r="AW53" s="117">
        <v>0</v>
      </c>
      <c r="AX53" s="117">
        <v>0</v>
      </c>
      <c r="AY53" s="117">
        <v>0</v>
      </c>
      <c r="AZ53" s="117">
        <v>0</v>
      </c>
      <c r="BA53" s="117">
        <v>0</v>
      </c>
      <c r="BB53" s="117">
        <v>0</v>
      </c>
      <c r="BC53" s="117">
        <v>0</v>
      </c>
      <c r="BD53" s="117">
        <v>0</v>
      </c>
      <c r="BE53" s="117">
        <v>0</v>
      </c>
      <c r="BF53" s="117">
        <v>0</v>
      </c>
      <c r="BG53" s="117">
        <v>0</v>
      </c>
      <c r="BH53" s="117">
        <v>0</v>
      </c>
      <c r="BI53" s="117">
        <v>0</v>
      </c>
      <c r="BJ53" s="117">
        <v>0</v>
      </c>
      <c r="BK53" s="117">
        <v>0</v>
      </c>
      <c r="BL53" s="117">
        <v>0</v>
      </c>
      <c r="BM53" s="117">
        <v>0</v>
      </c>
      <c r="BN53" s="117">
        <v>0</v>
      </c>
      <c r="BO53" s="117">
        <v>0</v>
      </c>
      <c r="BP53" s="117">
        <v>0</v>
      </c>
      <c r="BQ53" s="117">
        <v>0</v>
      </c>
      <c r="BR53" s="117">
        <v>0</v>
      </c>
      <c r="BS53" s="117">
        <v>0</v>
      </c>
      <c r="BT53" s="117">
        <v>0</v>
      </c>
      <c r="BU53" s="117">
        <v>0</v>
      </c>
      <c r="BV53" s="127">
        <v>0</v>
      </c>
      <c r="BW53" s="117">
        <v>0</v>
      </c>
      <c r="BX53" s="117">
        <v>0</v>
      </c>
      <c r="BY53" s="117">
        <v>0</v>
      </c>
      <c r="BZ53" s="117">
        <v>0</v>
      </c>
      <c r="CA53" s="117">
        <v>0</v>
      </c>
      <c r="CB53" s="117">
        <v>0</v>
      </c>
      <c r="CC53" s="117">
        <v>0</v>
      </c>
      <c r="CD53" s="117">
        <v>0</v>
      </c>
      <c r="CE53" s="117">
        <v>0</v>
      </c>
      <c r="CF53" s="117">
        <v>0</v>
      </c>
      <c r="CG53" s="117">
        <v>0</v>
      </c>
      <c r="CH53" s="117">
        <v>0</v>
      </c>
      <c r="CI53" s="128">
        <v>3380536.215971888</v>
      </c>
      <c r="CJ53" s="161">
        <v>4956550.5259683002</v>
      </c>
      <c r="CK53" s="161">
        <v>0</v>
      </c>
      <c r="CL53" s="172">
        <v>0</v>
      </c>
      <c r="CM53" s="170">
        <v>4956550.5259683002</v>
      </c>
      <c r="CN53" s="128">
        <v>8337086.7419401882</v>
      </c>
      <c r="CO53" s="117">
        <v>242858.59585408701</v>
      </c>
      <c r="CP53" s="117">
        <v>2108140.0158939115</v>
      </c>
      <c r="CQ53" s="117">
        <v>2350998.6117479983</v>
      </c>
      <c r="CR53" s="117">
        <v>103988.62367068</v>
      </c>
      <c r="CS53" s="117">
        <v>678997.02205071598</v>
      </c>
      <c r="CT53" s="117">
        <v>148094.51285666999</v>
      </c>
      <c r="CU53" s="117">
        <v>0</v>
      </c>
      <c r="CV53" s="117">
        <v>1151.0336254772906</v>
      </c>
      <c r="CW53" s="117">
        <v>929929.12495258858</v>
      </c>
      <c r="CX53" s="128">
        <v>11618014.478640774</v>
      </c>
      <c r="CY53" s="57" t="s">
        <v>208</v>
      </c>
      <c r="CZ53" s="3" t="s">
        <v>88</v>
      </c>
    </row>
    <row r="54" spans="1:104" ht="27.75" customHeight="1">
      <c r="A54" s="54" t="s">
        <v>90</v>
      </c>
      <c r="B54" s="7" t="s">
        <v>91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47913.102386709943</v>
      </c>
      <c r="U54" s="117">
        <v>2063.618721452714</v>
      </c>
      <c r="V54" s="117">
        <v>1977.6852261862673</v>
      </c>
      <c r="W54" s="117">
        <v>0</v>
      </c>
      <c r="X54" s="117">
        <v>0</v>
      </c>
      <c r="Y54" s="117">
        <v>1538.7571304436196</v>
      </c>
      <c r="Z54" s="117">
        <v>509282.6192060411</v>
      </c>
      <c r="AA54" s="117">
        <v>3089.7887945954649</v>
      </c>
      <c r="AB54" s="117">
        <v>115928.5269446084</v>
      </c>
      <c r="AC54" s="117">
        <v>0</v>
      </c>
      <c r="AD54" s="117">
        <v>0</v>
      </c>
      <c r="AE54" s="117">
        <v>9417.3034188531365</v>
      </c>
      <c r="AF54" s="117">
        <v>983897.30197375175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  <c r="AS54" s="117">
        <v>0</v>
      </c>
      <c r="AT54" s="117">
        <v>0</v>
      </c>
      <c r="AU54" s="117">
        <v>0</v>
      </c>
      <c r="AV54" s="117">
        <v>0</v>
      </c>
      <c r="AW54" s="117">
        <v>0</v>
      </c>
      <c r="AX54" s="117">
        <v>0</v>
      </c>
      <c r="AY54" s="117">
        <v>0</v>
      </c>
      <c r="AZ54" s="117">
        <v>0</v>
      </c>
      <c r="BA54" s="117">
        <v>0</v>
      </c>
      <c r="BB54" s="117">
        <v>0</v>
      </c>
      <c r="BC54" s="117">
        <v>0</v>
      </c>
      <c r="BD54" s="117">
        <v>0</v>
      </c>
      <c r="BE54" s="117">
        <v>0</v>
      </c>
      <c r="BF54" s="117">
        <v>0</v>
      </c>
      <c r="BG54" s="117">
        <v>0</v>
      </c>
      <c r="BH54" s="117">
        <v>0</v>
      </c>
      <c r="BI54" s="117">
        <v>0</v>
      </c>
      <c r="BJ54" s="117">
        <v>0</v>
      </c>
      <c r="BK54" s="117">
        <v>0</v>
      </c>
      <c r="BL54" s="117">
        <v>0</v>
      </c>
      <c r="BM54" s="117">
        <v>0</v>
      </c>
      <c r="BN54" s="117">
        <v>0</v>
      </c>
      <c r="BO54" s="117">
        <v>0</v>
      </c>
      <c r="BP54" s="117">
        <v>0</v>
      </c>
      <c r="BQ54" s="117">
        <v>0</v>
      </c>
      <c r="BR54" s="117">
        <v>0</v>
      </c>
      <c r="BS54" s="117">
        <v>0</v>
      </c>
      <c r="BT54" s="117">
        <v>0</v>
      </c>
      <c r="BU54" s="117">
        <v>0</v>
      </c>
      <c r="BV54" s="127">
        <v>0</v>
      </c>
      <c r="BW54" s="117">
        <v>0</v>
      </c>
      <c r="BX54" s="117">
        <v>0</v>
      </c>
      <c r="BY54" s="117">
        <v>0</v>
      </c>
      <c r="BZ54" s="117">
        <v>0</v>
      </c>
      <c r="CA54" s="117">
        <v>0</v>
      </c>
      <c r="CB54" s="117">
        <v>0</v>
      </c>
      <c r="CC54" s="117">
        <v>0</v>
      </c>
      <c r="CD54" s="117">
        <v>0</v>
      </c>
      <c r="CE54" s="117">
        <v>0</v>
      </c>
      <c r="CF54" s="117">
        <v>0</v>
      </c>
      <c r="CG54" s="117">
        <v>0</v>
      </c>
      <c r="CH54" s="117">
        <v>0</v>
      </c>
      <c r="CI54" s="128">
        <v>1675108.7038026424</v>
      </c>
      <c r="CJ54" s="161">
        <v>5686640.3950079</v>
      </c>
      <c r="CK54" s="161">
        <v>0</v>
      </c>
      <c r="CL54" s="172">
        <v>0</v>
      </c>
      <c r="CM54" s="170">
        <v>5686640.3950079</v>
      </c>
      <c r="CN54" s="128">
        <v>7361749.0988105424</v>
      </c>
      <c r="CO54" s="117">
        <v>32706.593084674536</v>
      </c>
      <c r="CP54" s="117">
        <v>2477630.7069893875</v>
      </c>
      <c r="CQ54" s="117">
        <v>2510337.3000740618</v>
      </c>
      <c r="CR54" s="117">
        <v>242258.16010325102</v>
      </c>
      <c r="CS54" s="117">
        <v>511759.69503667246</v>
      </c>
      <c r="CT54" s="117">
        <v>48207.915273856095</v>
      </c>
      <c r="CU54" s="117">
        <v>0</v>
      </c>
      <c r="CV54" s="117">
        <v>582.09998973311372</v>
      </c>
      <c r="CW54" s="117">
        <v>801643.67042404658</v>
      </c>
      <c r="CX54" s="128">
        <v>10673730.06930865</v>
      </c>
      <c r="CY54" s="57" t="s">
        <v>209</v>
      </c>
      <c r="CZ54" s="3" t="s">
        <v>90</v>
      </c>
    </row>
    <row r="55" spans="1:104" ht="20.100000000000001" customHeight="1">
      <c r="A55" s="54" t="s">
        <v>92</v>
      </c>
      <c r="B55" s="7" t="s">
        <v>93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225.85372644452946</v>
      </c>
      <c r="U55" s="117">
        <v>0</v>
      </c>
      <c r="V55" s="117">
        <v>0</v>
      </c>
      <c r="W55" s="117">
        <v>0</v>
      </c>
      <c r="X55" s="117">
        <v>82182.691034405187</v>
      </c>
      <c r="Y55" s="117">
        <v>0</v>
      </c>
      <c r="Z55" s="117">
        <v>7615.2332294393273</v>
      </c>
      <c r="AA55" s="117">
        <v>36364.652199214484</v>
      </c>
      <c r="AB55" s="117">
        <v>167324.77574722894</v>
      </c>
      <c r="AC55" s="117">
        <v>10104880.878478857</v>
      </c>
      <c r="AD55" s="117">
        <v>1016056.7375229358</v>
      </c>
      <c r="AE55" s="117">
        <v>0</v>
      </c>
      <c r="AF55" s="117">
        <v>0</v>
      </c>
      <c r="AG55" s="117">
        <v>0</v>
      </c>
      <c r="AH55" s="117">
        <v>0</v>
      </c>
      <c r="AI55" s="117">
        <v>0</v>
      </c>
      <c r="AJ55" s="117">
        <v>0</v>
      </c>
      <c r="AK55" s="117">
        <v>0</v>
      </c>
      <c r="AL55" s="117">
        <v>0</v>
      </c>
      <c r="AM55" s="117">
        <v>0</v>
      </c>
      <c r="AN55" s="117">
        <v>0</v>
      </c>
      <c r="AO55" s="117">
        <v>0</v>
      </c>
      <c r="AP55" s="117">
        <v>0</v>
      </c>
      <c r="AQ55" s="117">
        <v>0</v>
      </c>
      <c r="AR55" s="117">
        <v>0</v>
      </c>
      <c r="AS55" s="117">
        <v>0</v>
      </c>
      <c r="AT55" s="117">
        <v>0</v>
      </c>
      <c r="AU55" s="117">
        <v>0</v>
      </c>
      <c r="AV55" s="117">
        <v>0</v>
      </c>
      <c r="AW55" s="117">
        <v>0</v>
      </c>
      <c r="AX55" s="117">
        <v>0</v>
      </c>
      <c r="AY55" s="117">
        <v>0</v>
      </c>
      <c r="AZ55" s="117">
        <v>0</v>
      </c>
      <c r="BA55" s="117">
        <v>0</v>
      </c>
      <c r="BB55" s="117">
        <v>0</v>
      </c>
      <c r="BC55" s="117">
        <v>0</v>
      </c>
      <c r="BD55" s="117">
        <v>0</v>
      </c>
      <c r="BE55" s="117">
        <v>0</v>
      </c>
      <c r="BF55" s="117">
        <v>0</v>
      </c>
      <c r="BG55" s="117">
        <v>0</v>
      </c>
      <c r="BH55" s="117">
        <v>0</v>
      </c>
      <c r="BI55" s="117">
        <v>0</v>
      </c>
      <c r="BJ55" s="117">
        <v>0</v>
      </c>
      <c r="BK55" s="117">
        <v>0</v>
      </c>
      <c r="BL55" s="117">
        <v>0</v>
      </c>
      <c r="BM55" s="117">
        <v>0</v>
      </c>
      <c r="BN55" s="117">
        <v>0</v>
      </c>
      <c r="BO55" s="117">
        <v>0</v>
      </c>
      <c r="BP55" s="117">
        <v>0</v>
      </c>
      <c r="BQ55" s="117">
        <v>0</v>
      </c>
      <c r="BR55" s="117">
        <v>0</v>
      </c>
      <c r="BS55" s="117">
        <v>0</v>
      </c>
      <c r="BT55" s="117">
        <v>0</v>
      </c>
      <c r="BU55" s="117">
        <v>0</v>
      </c>
      <c r="BV55" s="127">
        <v>0</v>
      </c>
      <c r="BW55" s="117">
        <v>0</v>
      </c>
      <c r="BX55" s="117">
        <v>0</v>
      </c>
      <c r="BY55" s="117">
        <v>0</v>
      </c>
      <c r="BZ55" s="117">
        <v>0</v>
      </c>
      <c r="CA55" s="117">
        <v>0</v>
      </c>
      <c r="CB55" s="117">
        <v>0</v>
      </c>
      <c r="CC55" s="117">
        <v>0</v>
      </c>
      <c r="CD55" s="117">
        <v>0</v>
      </c>
      <c r="CE55" s="117">
        <v>0</v>
      </c>
      <c r="CF55" s="117">
        <v>0</v>
      </c>
      <c r="CG55" s="117">
        <v>0</v>
      </c>
      <c r="CH55" s="117">
        <v>0</v>
      </c>
      <c r="CI55" s="128">
        <v>11414650.821938524</v>
      </c>
      <c r="CJ55" s="161">
        <v>24544834.019606199</v>
      </c>
      <c r="CK55" s="161">
        <v>0</v>
      </c>
      <c r="CL55" s="172">
        <v>0</v>
      </c>
      <c r="CM55" s="170">
        <v>24544834.019606199</v>
      </c>
      <c r="CN55" s="128">
        <v>35959484.841544725</v>
      </c>
      <c r="CO55" s="117">
        <v>67034.442112655306</v>
      </c>
      <c r="CP55" s="117">
        <v>6751626.2731356053</v>
      </c>
      <c r="CQ55" s="117">
        <v>6818660.7152482606</v>
      </c>
      <c r="CR55" s="117">
        <v>4521616.9806878939</v>
      </c>
      <c r="CS55" s="117">
        <v>3321084.162900392</v>
      </c>
      <c r="CT55" s="117">
        <v>493909.58632280264</v>
      </c>
      <c r="CU55" s="117">
        <v>0</v>
      </c>
      <c r="CV55" s="117">
        <v>4023.0965854711985</v>
      </c>
      <c r="CW55" s="117">
        <v>8332587.6333256178</v>
      </c>
      <c r="CX55" s="128">
        <v>51110733.190118611</v>
      </c>
      <c r="CY55" s="57" t="s">
        <v>210</v>
      </c>
      <c r="CZ55" s="3" t="s">
        <v>92</v>
      </c>
    </row>
    <row r="56" spans="1:104" ht="20.100000000000001" customHeight="1">
      <c r="A56" s="54">
        <v>5</v>
      </c>
      <c r="B56" s="7" t="s">
        <v>94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113179409.58405662</v>
      </c>
      <c r="AM56" s="117">
        <v>24093934.029271647</v>
      </c>
      <c r="AN56" s="117">
        <v>75703238.491767541</v>
      </c>
      <c r="AO56" s="117">
        <v>0</v>
      </c>
      <c r="AP56" s="117">
        <v>0</v>
      </c>
      <c r="AQ56" s="117">
        <v>0</v>
      </c>
      <c r="AR56" s="117">
        <v>0</v>
      </c>
      <c r="AS56" s="117">
        <v>0</v>
      </c>
      <c r="AT56" s="117">
        <v>0</v>
      </c>
      <c r="AU56" s="117">
        <v>0</v>
      </c>
      <c r="AV56" s="117">
        <v>0</v>
      </c>
      <c r="AW56" s="117">
        <v>0</v>
      </c>
      <c r="AX56" s="117">
        <v>0</v>
      </c>
      <c r="AY56" s="117">
        <v>0</v>
      </c>
      <c r="AZ56" s="117">
        <v>0</v>
      </c>
      <c r="BA56" s="117">
        <v>0</v>
      </c>
      <c r="BB56" s="117">
        <v>0</v>
      </c>
      <c r="BC56" s="117">
        <v>0</v>
      </c>
      <c r="BD56" s="117">
        <v>0</v>
      </c>
      <c r="BE56" s="117">
        <v>0</v>
      </c>
      <c r="BF56" s="117">
        <v>0</v>
      </c>
      <c r="BG56" s="117">
        <v>0</v>
      </c>
      <c r="BH56" s="117">
        <v>0</v>
      </c>
      <c r="BI56" s="117">
        <v>0</v>
      </c>
      <c r="BJ56" s="117">
        <v>0</v>
      </c>
      <c r="BK56" s="117">
        <v>0</v>
      </c>
      <c r="BL56" s="117">
        <v>0</v>
      </c>
      <c r="BM56" s="117">
        <v>0</v>
      </c>
      <c r="BN56" s="117">
        <v>0</v>
      </c>
      <c r="BO56" s="117">
        <v>0</v>
      </c>
      <c r="BP56" s="117">
        <v>0</v>
      </c>
      <c r="BQ56" s="117">
        <v>0</v>
      </c>
      <c r="BR56" s="117">
        <v>0</v>
      </c>
      <c r="BS56" s="117">
        <v>0</v>
      </c>
      <c r="BT56" s="117">
        <v>0</v>
      </c>
      <c r="BU56" s="117">
        <v>0</v>
      </c>
      <c r="BV56" s="127">
        <v>0</v>
      </c>
      <c r="BW56" s="117">
        <v>0</v>
      </c>
      <c r="BX56" s="117">
        <v>0</v>
      </c>
      <c r="BY56" s="117">
        <v>0</v>
      </c>
      <c r="BZ56" s="117">
        <v>0</v>
      </c>
      <c r="CA56" s="117">
        <v>0</v>
      </c>
      <c r="CB56" s="117">
        <v>0</v>
      </c>
      <c r="CC56" s="117">
        <v>0</v>
      </c>
      <c r="CD56" s="117">
        <v>0</v>
      </c>
      <c r="CE56" s="117">
        <v>0</v>
      </c>
      <c r="CF56" s="117">
        <v>0</v>
      </c>
      <c r="CG56" s="117">
        <v>0</v>
      </c>
      <c r="CH56" s="117">
        <v>0</v>
      </c>
      <c r="CI56" s="128">
        <v>212976582.1050958</v>
      </c>
      <c r="CJ56" s="161">
        <v>0</v>
      </c>
      <c r="CK56" s="161">
        <v>1943007.0000000002</v>
      </c>
      <c r="CL56" s="172">
        <v>0</v>
      </c>
      <c r="CM56" s="170">
        <v>1943007.0000000002</v>
      </c>
      <c r="CN56" s="128">
        <v>214919589.1050958</v>
      </c>
      <c r="CO56" s="117">
        <v>0</v>
      </c>
      <c r="CP56" s="117">
        <v>0</v>
      </c>
      <c r="CQ56" s="117">
        <v>0</v>
      </c>
      <c r="CR56" s="117">
        <v>0</v>
      </c>
      <c r="CS56" s="117">
        <v>0</v>
      </c>
      <c r="CT56" s="117">
        <v>0</v>
      </c>
      <c r="CU56" s="117">
        <v>0</v>
      </c>
      <c r="CV56" s="117">
        <v>0</v>
      </c>
      <c r="CW56" s="117">
        <v>0</v>
      </c>
      <c r="CX56" s="128">
        <v>214919589.1050958</v>
      </c>
      <c r="CY56" s="57" t="s">
        <v>211</v>
      </c>
      <c r="CZ56" s="3" t="s">
        <v>212</v>
      </c>
    </row>
    <row r="57" spans="1:104" ht="20.100000000000001" customHeight="1">
      <c r="A57" s="54" t="s">
        <v>316</v>
      </c>
      <c r="B57" s="7" t="s">
        <v>317</v>
      </c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18953876.691004865</v>
      </c>
      <c r="AP57" s="117">
        <v>74147344.008173585</v>
      </c>
      <c r="AQ57" s="117">
        <v>184599818.71387571</v>
      </c>
      <c r="AR57" s="117">
        <v>0</v>
      </c>
      <c r="AS57" s="117">
        <v>0</v>
      </c>
      <c r="AT57" s="117">
        <v>0</v>
      </c>
      <c r="AU57" s="117">
        <v>0</v>
      </c>
      <c r="AV57" s="117">
        <v>0</v>
      </c>
      <c r="AW57" s="117">
        <v>0</v>
      </c>
      <c r="AX57" s="117">
        <v>0</v>
      </c>
      <c r="AY57" s="117">
        <v>0</v>
      </c>
      <c r="AZ57" s="117">
        <v>0</v>
      </c>
      <c r="BA57" s="117">
        <v>0</v>
      </c>
      <c r="BB57" s="117">
        <v>0</v>
      </c>
      <c r="BC57" s="117">
        <v>0</v>
      </c>
      <c r="BD57" s="117">
        <v>0</v>
      </c>
      <c r="BE57" s="117">
        <v>0</v>
      </c>
      <c r="BF57" s="117">
        <v>0</v>
      </c>
      <c r="BG57" s="117">
        <v>0</v>
      </c>
      <c r="BH57" s="117">
        <v>0</v>
      </c>
      <c r="BI57" s="117">
        <v>0</v>
      </c>
      <c r="BJ57" s="117">
        <v>0</v>
      </c>
      <c r="BK57" s="117">
        <v>0</v>
      </c>
      <c r="BL57" s="117">
        <v>0</v>
      </c>
      <c r="BM57" s="117">
        <v>0</v>
      </c>
      <c r="BN57" s="117">
        <v>0</v>
      </c>
      <c r="BO57" s="117">
        <v>0</v>
      </c>
      <c r="BP57" s="117">
        <v>0</v>
      </c>
      <c r="BQ57" s="117">
        <v>0</v>
      </c>
      <c r="BR57" s="117">
        <v>0</v>
      </c>
      <c r="BS57" s="117">
        <v>0</v>
      </c>
      <c r="BT57" s="117">
        <v>0</v>
      </c>
      <c r="BU57" s="117">
        <v>0</v>
      </c>
      <c r="BV57" s="127">
        <v>0</v>
      </c>
      <c r="BW57" s="117">
        <v>0</v>
      </c>
      <c r="BX57" s="117">
        <v>0</v>
      </c>
      <c r="BY57" s="117">
        <v>0</v>
      </c>
      <c r="BZ57" s="117">
        <v>0</v>
      </c>
      <c r="CA57" s="117">
        <v>0</v>
      </c>
      <c r="CB57" s="117">
        <v>0</v>
      </c>
      <c r="CC57" s="117">
        <v>0</v>
      </c>
      <c r="CD57" s="117">
        <v>0</v>
      </c>
      <c r="CE57" s="117">
        <v>0</v>
      </c>
      <c r="CF57" s="117">
        <v>0</v>
      </c>
      <c r="CG57" s="117">
        <v>0</v>
      </c>
      <c r="CH57" s="117">
        <v>0</v>
      </c>
      <c r="CI57" s="128">
        <v>277701039.41305417</v>
      </c>
      <c r="CJ57" s="161">
        <v>0</v>
      </c>
      <c r="CK57" s="161">
        <v>0</v>
      </c>
      <c r="CL57" s="172">
        <v>0</v>
      </c>
      <c r="CM57" s="170">
        <v>0</v>
      </c>
      <c r="CN57" s="128">
        <v>277701039.41305417</v>
      </c>
      <c r="CO57" s="117">
        <v>0</v>
      </c>
      <c r="CP57" s="117">
        <v>-256873461.457075</v>
      </c>
      <c r="CQ57" s="117">
        <v>-256873461.457075</v>
      </c>
      <c r="CR57" s="117">
        <v>0</v>
      </c>
      <c r="CS57" s="117">
        <v>0</v>
      </c>
      <c r="CT57" s="117">
        <v>0</v>
      </c>
      <c r="CU57" s="117">
        <v>0</v>
      </c>
      <c r="CV57" s="117">
        <v>0</v>
      </c>
      <c r="CW57" s="117">
        <v>0</v>
      </c>
      <c r="CX57" s="128">
        <v>20827577.955979168</v>
      </c>
      <c r="CY57" s="57" t="s">
        <v>318</v>
      </c>
      <c r="CZ57" s="3" t="s">
        <v>316</v>
      </c>
    </row>
    <row r="58" spans="1:104" ht="20.100000000000001" customHeight="1">
      <c r="A58" s="54">
        <v>63</v>
      </c>
      <c r="B58" s="7" t="s">
        <v>95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  <c r="AS58" s="117">
        <v>0</v>
      </c>
      <c r="AT58" s="117">
        <v>0</v>
      </c>
      <c r="AU58" s="117">
        <v>0</v>
      </c>
      <c r="AV58" s="117">
        <v>0</v>
      </c>
      <c r="AW58" s="117">
        <v>32055728.193045098</v>
      </c>
      <c r="AX58" s="117">
        <v>48918309.62421418</v>
      </c>
      <c r="AY58" s="117">
        <v>0</v>
      </c>
      <c r="AZ58" s="117">
        <v>0</v>
      </c>
      <c r="BA58" s="117">
        <v>0</v>
      </c>
      <c r="BB58" s="117">
        <v>0</v>
      </c>
      <c r="BC58" s="117">
        <v>0</v>
      </c>
      <c r="BD58" s="117">
        <v>0</v>
      </c>
      <c r="BE58" s="117">
        <v>0</v>
      </c>
      <c r="BF58" s="117">
        <v>0</v>
      </c>
      <c r="BG58" s="117">
        <v>0</v>
      </c>
      <c r="BH58" s="117">
        <v>0</v>
      </c>
      <c r="BI58" s="117">
        <v>0</v>
      </c>
      <c r="BJ58" s="117">
        <v>0</v>
      </c>
      <c r="BK58" s="117">
        <v>0</v>
      </c>
      <c r="BL58" s="117">
        <v>0</v>
      </c>
      <c r="BM58" s="117">
        <v>0</v>
      </c>
      <c r="BN58" s="117">
        <v>0</v>
      </c>
      <c r="BO58" s="117">
        <v>0</v>
      </c>
      <c r="BP58" s="117">
        <v>0</v>
      </c>
      <c r="BQ58" s="117">
        <v>0</v>
      </c>
      <c r="BR58" s="117">
        <v>0</v>
      </c>
      <c r="BS58" s="117">
        <v>0</v>
      </c>
      <c r="BT58" s="117">
        <v>0</v>
      </c>
      <c r="BU58" s="117">
        <v>0</v>
      </c>
      <c r="BV58" s="127">
        <v>0</v>
      </c>
      <c r="BW58" s="117">
        <v>0</v>
      </c>
      <c r="BX58" s="117">
        <v>0</v>
      </c>
      <c r="BY58" s="117">
        <v>0</v>
      </c>
      <c r="BZ58" s="117">
        <v>0</v>
      </c>
      <c r="CA58" s="117">
        <v>0</v>
      </c>
      <c r="CB58" s="117">
        <v>0</v>
      </c>
      <c r="CC58" s="117">
        <v>0</v>
      </c>
      <c r="CD58" s="117">
        <v>0</v>
      </c>
      <c r="CE58" s="117">
        <v>0</v>
      </c>
      <c r="CF58" s="117">
        <v>0</v>
      </c>
      <c r="CG58" s="117">
        <v>0</v>
      </c>
      <c r="CH58" s="117">
        <v>0</v>
      </c>
      <c r="CI58" s="128">
        <v>80974037.817259282</v>
      </c>
      <c r="CJ58" s="161">
        <v>0</v>
      </c>
      <c r="CK58" s="161">
        <v>15893081</v>
      </c>
      <c r="CL58" s="172">
        <v>0</v>
      </c>
      <c r="CM58" s="170">
        <v>15893081</v>
      </c>
      <c r="CN58" s="128">
        <v>96867118.817259282</v>
      </c>
      <c r="CO58" s="117">
        <v>0</v>
      </c>
      <c r="CP58" s="117">
        <v>0</v>
      </c>
      <c r="CQ58" s="117">
        <v>0</v>
      </c>
      <c r="CR58" s="117">
        <v>0</v>
      </c>
      <c r="CS58" s="117">
        <v>0</v>
      </c>
      <c r="CT58" s="117">
        <v>1996657</v>
      </c>
      <c r="CU58" s="117">
        <v>0</v>
      </c>
      <c r="CV58" s="117">
        <v>0</v>
      </c>
      <c r="CW58" s="117">
        <v>1996657</v>
      </c>
      <c r="CX58" s="128">
        <v>98863775.817259282</v>
      </c>
      <c r="CY58" s="57" t="s">
        <v>213</v>
      </c>
      <c r="CZ58" s="3" t="s">
        <v>214</v>
      </c>
    </row>
    <row r="59" spans="1:104" ht="20.100000000000001" customHeight="1">
      <c r="A59" s="54">
        <v>64</v>
      </c>
      <c r="B59" s="7" t="s">
        <v>96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55284064.841055445</v>
      </c>
      <c r="AS59" s="117">
        <v>0</v>
      </c>
      <c r="AT59" s="117">
        <v>0</v>
      </c>
      <c r="AU59" s="117">
        <v>0</v>
      </c>
      <c r="AV59" s="117">
        <v>0</v>
      </c>
      <c r="AW59" s="117">
        <v>0</v>
      </c>
      <c r="AX59" s="117">
        <v>0</v>
      </c>
      <c r="AY59" s="117">
        <v>0</v>
      </c>
      <c r="AZ59" s="117">
        <v>0</v>
      </c>
      <c r="BA59" s="117">
        <v>0</v>
      </c>
      <c r="BB59" s="117">
        <v>0</v>
      </c>
      <c r="BC59" s="117">
        <v>0</v>
      </c>
      <c r="BD59" s="117">
        <v>0</v>
      </c>
      <c r="BE59" s="117">
        <v>0</v>
      </c>
      <c r="BF59" s="117">
        <v>0</v>
      </c>
      <c r="BG59" s="117">
        <v>0</v>
      </c>
      <c r="BH59" s="117">
        <v>0</v>
      </c>
      <c r="BI59" s="117">
        <v>0</v>
      </c>
      <c r="BJ59" s="117">
        <v>0</v>
      </c>
      <c r="BK59" s="117">
        <v>0</v>
      </c>
      <c r="BL59" s="117">
        <v>0</v>
      </c>
      <c r="BM59" s="117">
        <v>0</v>
      </c>
      <c r="BN59" s="117">
        <v>0</v>
      </c>
      <c r="BO59" s="117">
        <v>0</v>
      </c>
      <c r="BP59" s="117">
        <v>0</v>
      </c>
      <c r="BQ59" s="117">
        <v>0</v>
      </c>
      <c r="BR59" s="117">
        <v>0</v>
      </c>
      <c r="BS59" s="117">
        <v>0</v>
      </c>
      <c r="BT59" s="117">
        <v>0</v>
      </c>
      <c r="BU59" s="117">
        <v>0</v>
      </c>
      <c r="BV59" s="127">
        <v>0</v>
      </c>
      <c r="BW59" s="117">
        <v>0</v>
      </c>
      <c r="BX59" s="117">
        <v>0</v>
      </c>
      <c r="BY59" s="117">
        <v>0</v>
      </c>
      <c r="BZ59" s="117">
        <v>0</v>
      </c>
      <c r="CA59" s="117">
        <v>0</v>
      </c>
      <c r="CB59" s="117">
        <v>0</v>
      </c>
      <c r="CC59" s="117">
        <v>0</v>
      </c>
      <c r="CD59" s="117">
        <v>0</v>
      </c>
      <c r="CE59" s="117">
        <v>0</v>
      </c>
      <c r="CF59" s="117">
        <v>0</v>
      </c>
      <c r="CG59" s="117">
        <v>0</v>
      </c>
      <c r="CH59" s="117">
        <v>0</v>
      </c>
      <c r="CI59" s="128">
        <v>55284064.841055445</v>
      </c>
      <c r="CJ59" s="161">
        <v>0</v>
      </c>
      <c r="CK59" s="161">
        <v>21245</v>
      </c>
      <c r="CL59" s="172">
        <v>0</v>
      </c>
      <c r="CM59" s="170">
        <v>21245</v>
      </c>
      <c r="CN59" s="128">
        <v>55305309.841055445</v>
      </c>
      <c r="CO59" s="117">
        <v>-10134222.71501405</v>
      </c>
      <c r="CP59" s="117">
        <v>0</v>
      </c>
      <c r="CQ59" s="117">
        <v>-10134222.71501405</v>
      </c>
      <c r="CR59" s="117">
        <v>0</v>
      </c>
      <c r="CS59" s="117">
        <v>0</v>
      </c>
      <c r="CT59" s="117">
        <v>0</v>
      </c>
      <c r="CU59" s="117">
        <v>8949</v>
      </c>
      <c r="CV59" s="117">
        <v>1236687</v>
      </c>
      <c r="CW59" s="117">
        <v>-1227738</v>
      </c>
      <c r="CX59" s="128">
        <v>43943349.126041397</v>
      </c>
      <c r="CY59" s="57" t="s">
        <v>215</v>
      </c>
      <c r="CZ59" s="3" t="s">
        <v>216</v>
      </c>
    </row>
    <row r="60" spans="1:104" ht="20.100000000000001" customHeight="1">
      <c r="A60" s="54">
        <v>65</v>
      </c>
      <c r="B60" s="7" t="s">
        <v>97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  <c r="AS60" s="117">
        <v>15263913.41486698</v>
      </c>
      <c r="AT60" s="117">
        <v>0</v>
      </c>
      <c r="AU60" s="117">
        <v>0</v>
      </c>
      <c r="AV60" s="117">
        <v>0</v>
      </c>
      <c r="AW60" s="117">
        <v>0</v>
      </c>
      <c r="AX60" s="117">
        <v>0</v>
      </c>
      <c r="AY60" s="117">
        <v>0</v>
      </c>
      <c r="AZ60" s="117">
        <v>0</v>
      </c>
      <c r="BA60" s="117">
        <v>0</v>
      </c>
      <c r="BB60" s="117">
        <v>0</v>
      </c>
      <c r="BC60" s="117">
        <v>0</v>
      </c>
      <c r="BD60" s="117">
        <v>0</v>
      </c>
      <c r="BE60" s="117">
        <v>0</v>
      </c>
      <c r="BF60" s="117">
        <v>0</v>
      </c>
      <c r="BG60" s="117">
        <v>0</v>
      </c>
      <c r="BH60" s="117">
        <v>0</v>
      </c>
      <c r="BI60" s="117">
        <v>0</v>
      </c>
      <c r="BJ60" s="117">
        <v>0</v>
      </c>
      <c r="BK60" s="117">
        <v>0</v>
      </c>
      <c r="BL60" s="117">
        <v>0</v>
      </c>
      <c r="BM60" s="117">
        <v>0</v>
      </c>
      <c r="BN60" s="117">
        <v>0</v>
      </c>
      <c r="BO60" s="117">
        <v>0</v>
      </c>
      <c r="BP60" s="117">
        <v>0</v>
      </c>
      <c r="BQ60" s="117">
        <v>0</v>
      </c>
      <c r="BR60" s="117">
        <v>0</v>
      </c>
      <c r="BS60" s="117">
        <v>0</v>
      </c>
      <c r="BT60" s="117">
        <v>0</v>
      </c>
      <c r="BU60" s="117">
        <v>0</v>
      </c>
      <c r="BV60" s="127">
        <v>0</v>
      </c>
      <c r="BW60" s="117">
        <v>0</v>
      </c>
      <c r="BX60" s="117">
        <v>0</v>
      </c>
      <c r="BY60" s="117">
        <v>0</v>
      </c>
      <c r="BZ60" s="117">
        <v>0</v>
      </c>
      <c r="CA60" s="117">
        <v>0</v>
      </c>
      <c r="CB60" s="117">
        <v>0</v>
      </c>
      <c r="CC60" s="117">
        <v>0</v>
      </c>
      <c r="CD60" s="117">
        <v>0</v>
      </c>
      <c r="CE60" s="117">
        <v>0</v>
      </c>
      <c r="CF60" s="117">
        <v>0</v>
      </c>
      <c r="CG60" s="117">
        <v>0</v>
      </c>
      <c r="CH60" s="117">
        <v>0</v>
      </c>
      <c r="CI60" s="128">
        <v>15263913.41486698</v>
      </c>
      <c r="CJ60" s="161">
        <v>0</v>
      </c>
      <c r="CK60" s="161">
        <v>40939722</v>
      </c>
      <c r="CL60" s="172">
        <v>-40939722</v>
      </c>
      <c r="CM60" s="170">
        <v>0</v>
      </c>
      <c r="CN60" s="128">
        <v>15263913.41486698</v>
      </c>
      <c r="CO60" s="117">
        <v>-1387537</v>
      </c>
      <c r="CP60" s="117">
        <v>0</v>
      </c>
      <c r="CQ60" s="117">
        <v>-1387537</v>
      </c>
      <c r="CR60" s="117">
        <v>0</v>
      </c>
      <c r="CS60" s="117">
        <v>0</v>
      </c>
      <c r="CT60" s="117">
        <v>0</v>
      </c>
      <c r="CU60" s="117">
        <v>0</v>
      </c>
      <c r="CV60" s="117">
        <v>0</v>
      </c>
      <c r="CW60" s="117">
        <v>0</v>
      </c>
      <c r="CX60" s="128">
        <v>13876376.41486698</v>
      </c>
      <c r="CY60" s="57" t="s">
        <v>217</v>
      </c>
      <c r="CZ60" s="3" t="s">
        <v>218</v>
      </c>
    </row>
    <row r="61" spans="1:104" ht="20.100000000000001" customHeight="1">
      <c r="A61" s="54">
        <v>66</v>
      </c>
      <c r="B61" s="7" t="s">
        <v>98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  <c r="AS61" s="117">
        <v>0</v>
      </c>
      <c r="AT61" s="117">
        <v>32997277</v>
      </c>
      <c r="AU61" s="117">
        <v>0</v>
      </c>
      <c r="AV61" s="117">
        <v>0</v>
      </c>
      <c r="AW61" s="117">
        <v>0</v>
      </c>
      <c r="AX61" s="117">
        <v>0</v>
      </c>
      <c r="AY61" s="117">
        <v>0</v>
      </c>
      <c r="AZ61" s="117">
        <v>0</v>
      </c>
      <c r="BA61" s="117">
        <v>0</v>
      </c>
      <c r="BB61" s="117">
        <v>0</v>
      </c>
      <c r="BC61" s="117">
        <v>0</v>
      </c>
      <c r="BD61" s="117">
        <v>0</v>
      </c>
      <c r="BE61" s="117">
        <v>0</v>
      </c>
      <c r="BF61" s="117">
        <v>0</v>
      </c>
      <c r="BG61" s="117">
        <v>0</v>
      </c>
      <c r="BH61" s="117">
        <v>0</v>
      </c>
      <c r="BI61" s="117">
        <v>0</v>
      </c>
      <c r="BJ61" s="117">
        <v>0</v>
      </c>
      <c r="BK61" s="117">
        <v>0</v>
      </c>
      <c r="BL61" s="117">
        <v>0</v>
      </c>
      <c r="BM61" s="117">
        <v>0</v>
      </c>
      <c r="BN61" s="117">
        <v>0</v>
      </c>
      <c r="BO61" s="117">
        <v>0</v>
      </c>
      <c r="BP61" s="117">
        <v>0</v>
      </c>
      <c r="BQ61" s="117">
        <v>0</v>
      </c>
      <c r="BR61" s="117">
        <v>0</v>
      </c>
      <c r="BS61" s="117">
        <v>0</v>
      </c>
      <c r="BT61" s="117">
        <v>0</v>
      </c>
      <c r="BU61" s="117">
        <v>0</v>
      </c>
      <c r="BV61" s="127">
        <v>0</v>
      </c>
      <c r="BW61" s="117">
        <v>0</v>
      </c>
      <c r="BX61" s="117">
        <v>0</v>
      </c>
      <c r="BY61" s="117">
        <v>0</v>
      </c>
      <c r="BZ61" s="117">
        <v>0</v>
      </c>
      <c r="CA61" s="117">
        <v>0</v>
      </c>
      <c r="CB61" s="117">
        <v>0</v>
      </c>
      <c r="CC61" s="117">
        <v>0</v>
      </c>
      <c r="CD61" s="117">
        <v>0</v>
      </c>
      <c r="CE61" s="117">
        <v>0</v>
      </c>
      <c r="CF61" s="117">
        <v>0</v>
      </c>
      <c r="CG61" s="117">
        <v>0</v>
      </c>
      <c r="CH61" s="117">
        <v>0</v>
      </c>
      <c r="CI61" s="128">
        <v>32997277</v>
      </c>
      <c r="CJ61" s="161">
        <v>0</v>
      </c>
      <c r="CK61" s="161">
        <v>4890599</v>
      </c>
      <c r="CL61" s="172">
        <v>0</v>
      </c>
      <c r="CM61" s="170">
        <v>4890599</v>
      </c>
      <c r="CN61" s="128">
        <v>37887876</v>
      </c>
      <c r="CO61" s="117">
        <v>-5420695.1443568785</v>
      </c>
      <c r="CP61" s="117">
        <v>0</v>
      </c>
      <c r="CQ61" s="117">
        <v>-5420695.1443568785</v>
      </c>
      <c r="CR61" s="117">
        <v>0</v>
      </c>
      <c r="CS61" s="117">
        <v>0</v>
      </c>
      <c r="CT61" s="117">
        <v>0</v>
      </c>
      <c r="CU61" s="117">
        <v>661195</v>
      </c>
      <c r="CV61" s="117">
        <v>0</v>
      </c>
      <c r="CW61" s="117">
        <v>661195</v>
      </c>
      <c r="CX61" s="128">
        <v>33128375.855643123</v>
      </c>
      <c r="CY61" s="57" t="s">
        <v>219</v>
      </c>
      <c r="CZ61" s="3" t="s">
        <v>220</v>
      </c>
    </row>
    <row r="62" spans="1:104" ht="20.100000000000001" customHeight="1">
      <c r="A62" s="54">
        <v>67</v>
      </c>
      <c r="B62" s="7" t="s">
        <v>99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v>0</v>
      </c>
      <c r="S62" s="117">
        <v>0</v>
      </c>
      <c r="T62" s="117">
        <v>0</v>
      </c>
      <c r="U62" s="117">
        <v>0</v>
      </c>
      <c r="V62" s="117">
        <v>0</v>
      </c>
      <c r="W62" s="117">
        <v>0</v>
      </c>
      <c r="X62" s="117">
        <v>0</v>
      </c>
      <c r="Y62" s="117">
        <v>0</v>
      </c>
      <c r="Z62" s="117">
        <v>0</v>
      </c>
      <c r="AA62" s="117">
        <v>0</v>
      </c>
      <c r="AB62" s="117">
        <v>0</v>
      </c>
      <c r="AC62" s="117">
        <v>0</v>
      </c>
      <c r="AD62" s="117">
        <v>0</v>
      </c>
      <c r="AE62" s="117">
        <v>0</v>
      </c>
      <c r="AF62" s="117">
        <v>0</v>
      </c>
      <c r="AG62" s="117">
        <v>0</v>
      </c>
      <c r="AH62" s="117">
        <v>0</v>
      </c>
      <c r="AI62" s="117">
        <v>0</v>
      </c>
      <c r="AJ62" s="117">
        <v>0</v>
      </c>
      <c r="AK62" s="117">
        <v>0</v>
      </c>
      <c r="AL62" s="117">
        <v>0</v>
      </c>
      <c r="AM62" s="117">
        <v>0</v>
      </c>
      <c r="AN62" s="117">
        <v>0</v>
      </c>
      <c r="AO62" s="117">
        <v>0</v>
      </c>
      <c r="AP62" s="117">
        <v>0</v>
      </c>
      <c r="AQ62" s="117">
        <v>0</v>
      </c>
      <c r="AR62" s="117">
        <v>0</v>
      </c>
      <c r="AS62" s="117">
        <v>0</v>
      </c>
      <c r="AT62" s="117">
        <v>0</v>
      </c>
      <c r="AU62" s="117">
        <v>44635655.538999505</v>
      </c>
      <c r="AV62" s="117">
        <v>0</v>
      </c>
      <c r="AW62" s="117">
        <v>0</v>
      </c>
      <c r="AX62" s="117">
        <v>0</v>
      </c>
      <c r="AY62" s="117">
        <v>0</v>
      </c>
      <c r="AZ62" s="117">
        <v>0</v>
      </c>
      <c r="BA62" s="117">
        <v>0</v>
      </c>
      <c r="BB62" s="117">
        <v>0</v>
      </c>
      <c r="BC62" s="117">
        <v>0</v>
      </c>
      <c r="BD62" s="117">
        <v>0</v>
      </c>
      <c r="BE62" s="117">
        <v>0</v>
      </c>
      <c r="BF62" s="117">
        <v>0</v>
      </c>
      <c r="BG62" s="117">
        <v>0</v>
      </c>
      <c r="BH62" s="117">
        <v>0</v>
      </c>
      <c r="BI62" s="117">
        <v>0</v>
      </c>
      <c r="BJ62" s="117">
        <v>0</v>
      </c>
      <c r="BK62" s="117">
        <v>0</v>
      </c>
      <c r="BL62" s="117">
        <v>0</v>
      </c>
      <c r="BM62" s="117">
        <v>0</v>
      </c>
      <c r="BN62" s="117">
        <v>0</v>
      </c>
      <c r="BO62" s="117">
        <v>0</v>
      </c>
      <c r="BP62" s="117">
        <v>0</v>
      </c>
      <c r="BQ62" s="117">
        <v>0</v>
      </c>
      <c r="BR62" s="117">
        <v>32372478.581182461</v>
      </c>
      <c r="BS62" s="117">
        <v>0</v>
      </c>
      <c r="BT62" s="117">
        <v>0</v>
      </c>
      <c r="BU62" s="117">
        <v>0</v>
      </c>
      <c r="BV62" s="127">
        <v>0</v>
      </c>
      <c r="BW62" s="117">
        <v>0</v>
      </c>
      <c r="BX62" s="117">
        <v>0</v>
      </c>
      <c r="BY62" s="117">
        <v>0</v>
      </c>
      <c r="BZ62" s="117">
        <v>0</v>
      </c>
      <c r="CA62" s="117">
        <v>0</v>
      </c>
      <c r="CB62" s="117">
        <v>0</v>
      </c>
      <c r="CC62" s="117">
        <v>0</v>
      </c>
      <c r="CD62" s="117">
        <v>0</v>
      </c>
      <c r="CE62" s="117">
        <v>0</v>
      </c>
      <c r="CF62" s="117">
        <v>0</v>
      </c>
      <c r="CG62" s="117">
        <v>0</v>
      </c>
      <c r="CH62" s="117">
        <v>0</v>
      </c>
      <c r="CI62" s="128">
        <v>77008134.120181963</v>
      </c>
      <c r="CJ62" s="161">
        <v>0</v>
      </c>
      <c r="CK62" s="161">
        <v>0</v>
      </c>
      <c r="CL62" s="172">
        <v>0</v>
      </c>
      <c r="CM62" s="170">
        <v>0</v>
      </c>
      <c r="CN62" s="128">
        <v>77008134.120181963</v>
      </c>
      <c r="CO62" s="117">
        <v>-1868918.6322227842</v>
      </c>
      <c r="CP62" s="117">
        <v>0</v>
      </c>
      <c r="CQ62" s="117">
        <v>-1868918.6322227842</v>
      </c>
      <c r="CR62" s="117">
        <v>0</v>
      </c>
      <c r="CS62" s="117">
        <v>0</v>
      </c>
      <c r="CT62" s="117">
        <v>0</v>
      </c>
      <c r="CU62" s="117">
        <v>2570168</v>
      </c>
      <c r="CV62" s="117">
        <v>0</v>
      </c>
      <c r="CW62" s="117">
        <v>2570168</v>
      </c>
      <c r="CX62" s="128">
        <v>77709383.487959176</v>
      </c>
      <c r="CY62" s="57" t="s">
        <v>221</v>
      </c>
      <c r="CZ62" s="3" t="s">
        <v>222</v>
      </c>
    </row>
    <row r="63" spans="1:104" ht="20.100000000000001" customHeight="1">
      <c r="A63" s="54">
        <v>68</v>
      </c>
      <c r="B63" s="7" t="s">
        <v>100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7">
        <v>0</v>
      </c>
      <c r="W63" s="117">
        <v>0</v>
      </c>
      <c r="X63" s="117">
        <v>0</v>
      </c>
      <c r="Y63" s="117">
        <v>0</v>
      </c>
      <c r="Z63" s="117">
        <v>0</v>
      </c>
      <c r="AA63" s="117">
        <v>0</v>
      </c>
      <c r="AB63" s="117">
        <v>0</v>
      </c>
      <c r="AC63" s="117">
        <v>0</v>
      </c>
      <c r="AD63" s="117">
        <v>0</v>
      </c>
      <c r="AE63" s="117">
        <v>0</v>
      </c>
      <c r="AF63" s="117">
        <v>0</v>
      </c>
      <c r="AG63" s="117">
        <v>0</v>
      </c>
      <c r="AH63" s="117">
        <v>0</v>
      </c>
      <c r="AI63" s="117">
        <v>0</v>
      </c>
      <c r="AJ63" s="117">
        <v>0</v>
      </c>
      <c r="AK63" s="117">
        <v>0</v>
      </c>
      <c r="AL63" s="117">
        <v>0</v>
      </c>
      <c r="AM63" s="117">
        <v>0</v>
      </c>
      <c r="AN63" s="117">
        <v>0</v>
      </c>
      <c r="AO63" s="117">
        <v>0</v>
      </c>
      <c r="AP63" s="117">
        <v>0</v>
      </c>
      <c r="AQ63" s="117">
        <v>0</v>
      </c>
      <c r="AR63" s="117">
        <v>0</v>
      </c>
      <c r="AS63" s="117">
        <v>0</v>
      </c>
      <c r="AT63" s="117">
        <v>0</v>
      </c>
      <c r="AU63" s="117">
        <v>0</v>
      </c>
      <c r="AV63" s="117">
        <v>3389154.4153118073</v>
      </c>
      <c r="AW63" s="117">
        <v>0</v>
      </c>
      <c r="AX63" s="117">
        <v>0</v>
      </c>
      <c r="AY63" s="117">
        <v>0</v>
      </c>
      <c r="AZ63" s="117">
        <v>0</v>
      </c>
      <c r="BA63" s="117">
        <v>0</v>
      </c>
      <c r="BB63" s="117">
        <v>0</v>
      </c>
      <c r="BC63" s="117">
        <v>0</v>
      </c>
      <c r="BD63" s="117">
        <v>0</v>
      </c>
      <c r="BE63" s="117">
        <v>0</v>
      </c>
      <c r="BF63" s="117">
        <v>0</v>
      </c>
      <c r="BG63" s="117">
        <v>0</v>
      </c>
      <c r="BH63" s="117">
        <v>0</v>
      </c>
      <c r="BI63" s="117">
        <v>0</v>
      </c>
      <c r="BJ63" s="117">
        <v>0</v>
      </c>
      <c r="BK63" s="117">
        <v>0</v>
      </c>
      <c r="BL63" s="117">
        <v>0</v>
      </c>
      <c r="BM63" s="117">
        <v>0</v>
      </c>
      <c r="BN63" s="117">
        <v>0</v>
      </c>
      <c r="BO63" s="117">
        <v>0</v>
      </c>
      <c r="BP63" s="117">
        <v>0</v>
      </c>
      <c r="BQ63" s="117">
        <v>0</v>
      </c>
      <c r="BR63" s="117">
        <v>0</v>
      </c>
      <c r="BS63" s="117">
        <v>0</v>
      </c>
      <c r="BT63" s="117">
        <v>0</v>
      </c>
      <c r="BU63" s="117">
        <v>0</v>
      </c>
      <c r="BV63" s="127">
        <v>0</v>
      </c>
      <c r="BW63" s="117">
        <v>0</v>
      </c>
      <c r="BX63" s="117">
        <v>0</v>
      </c>
      <c r="BY63" s="117">
        <v>0</v>
      </c>
      <c r="BZ63" s="117">
        <v>0</v>
      </c>
      <c r="CA63" s="117">
        <v>0</v>
      </c>
      <c r="CB63" s="117">
        <v>0</v>
      </c>
      <c r="CC63" s="117">
        <v>0</v>
      </c>
      <c r="CD63" s="117">
        <v>0</v>
      </c>
      <c r="CE63" s="117">
        <v>0</v>
      </c>
      <c r="CF63" s="117">
        <v>0</v>
      </c>
      <c r="CG63" s="117">
        <v>0</v>
      </c>
      <c r="CH63" s="117">
        <v>0</v>
      </c>
      <c r="CI63" s="128">
        <v>3389154.4153118073</v>
      </c>
      <c r="CJ63" s="161">
        <v>0</v>
      </c>
      <c r="CK63" s="161">
        <v>0</v>
      </c>
      <c r="CL63" s="172">
        <v>0</v>
      </c>
      <c r="CM63" s="170">
        <v>0</v>
      </c>
      <c r="CN63" s="128">
        <v>3389154.4153118073</v>
      </c>
      <c r="CO63" s="117">
        <v>0</v>
      </c>
      <c r="CP63" s="117">
        <v>0</v>
      </c>
      <c r="CQ63" s="117">
        <v>0</v>
      </c>
      <c r="CR63" s="117">
        <v>0</v>
      </c>
      <c r="CS63" s="117">
        <v>0</v>
      </c>
      <c r="CT63" s="117">
        <v>0</v>
      </c>
      <c r="CU63" s="117">
        <v>0</v>
      </c>
      <c r="CV63" s="117">
        <v>0</v>
      </c>
      <c r="CW63" s="117">
        <v>0</v>
      </c>
      <c r="CX63" s="128">
        <v>3389154.4153118073</v>
      </c>
      <c r="CY63" s="57" t="s">
        <v>223</v>
      </c>
      <c r="CZ63" s="3" t="s">
        <v>145</v>
      </c>
    </row>
    <row r="64" spans="1:104" ht="33.75" customHeight="1">
      <c r="A64" s="54">
        <v>69</v>
      </c>
      <c r="B64" s="55" t="s">
        <v>121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71312.144416456111</v>
      </c>
      <c r="K64" s="117">
        <v>9908.459239922433</v>
      </c>
      <c r="L64" s="117">
        <v>0</v>
      </c>
      <c r="M64" s="117">
        <v>115650.3193872392</v>
      </c>
      <c r="N64" s="117">
        <v>84.558251876774747</v>
      </c>
      <c r="O64" s="117">
        <v>0</v>
      </c>
      <c r="P64" s="117">
        <v>6370.382352864699</v>
      </c>
      <c r="Q64" s="117">
        <v>100921.15000798344</v>
      </c>
      <c r="R64" s="117">
        <v>0</v>
      </c>
      <c r="S64" s="117">
        <v>559.09087980172444</v>
      </c>
      <c r="T64" s="117">
        <v>363389.53407044784</v>
      </c>
      <c r="U64" s="117">
        <v>23.880107486184151</v>
      </c>
      <c r="V64" s="117">
        <v>0</v>
      </c>
      <c r="W64" s="117">
        <v>73.745320121879843</v>
      </c>
      <c r="X64" s="117">
        <v>0</v>
      </c>
      <c r="Y64" s="117">
        <v>0</v>
      </c>
      <c r="Z64" s="117">
        <v>0</v>
      </c>
      <c r="AA64" s="117">
        <v>0</v>
      </c>
      <c r="AB64" s="117">
        <v>169.97617224736803</v>
      </c>
      <c r="AC64" s="117">
        <v>302.02014360693806</v>
      </c>
      <c r="AD64" s="117">
        <v>0</v>
      </c>
      <c r="AE64" s="117">
        <v>0</v>
      </c>
      <c r="AF64" s="117">
        <v>0</v>
      </c>
      <c r="AG64" s="117">
        <v>0</v>
      </c>
      <c r="AH64" s="117">
        <v>108858460.347</v>
      </c>
      <c r="AI64" s="117">
        <v>12246651</v>
      </c>
      <c r="AJ64" s="117">
        <v>0</v>
      </c>
      <c r="AK64" s="117">
        <v>0</v>
      </c>
      <c r="AL64" s="117">
        <v>0</v>
      </c>
      <c r="AM64" s="117">
        <v>0</v>
      </c>
      <c r="AN64" s="117">
        <v>0</v>
      </c>
      <c r="AO64" s="117">
        <v>0</v>
      </c>
      <c r="AP64" s="117">
        <v>0</v>
      </c>
      <c r="AQ64" s="117">
        <v>0</v>
      </c>
      <c r="AR64" s="117">
        <v>0</v>
      </c>
      <c r="AS64" s="117">
        <v>0</v>
      </c>
      <c r="AT64" s="117">
        <v>0</v>
      </c>
      <c r="AU64" s="117">
        <v>0</v>
      </c>
      <c r="AV64" s="117">
        <v>0</v>
      </c>
      <c r="AW64" s="117">
        <v>0</v>
      </c>
      <c r="AX64" s="117">
        <v>0</v>
      </c>
      <c r="AY64" s="117">
        <v>0</v>
      </c>
      <c r="AZ64" s="117">
        <v>0</v>
      </c>
      <c r="BA64" s="117">
        <v>0</v>
      </c>
      <c r="BB64" s="117">
        <v>0</v>
      </c>
      <c r="BC64" s="117">
        <v>0</v>
      </c>
      <c r="BD64" s="117">
        <v>0</v>
      </c>
      <c r="BE64" s="117">
        <v>0</v>
      </c>
      <c r="BF64" s="117">
        <v>0</v>
      </c>
      <c r="BG64" s="117">
        <v>0</v>
      </c>
      <c r="BH64" s="117">
        <v>0</v>
      </c>
      <c r="BI64" s="117">
        <v>0</v>
      </c>
      <c r="BJ64" s="117">
        <v>0</v>
      </c>
      <c r="BK64" s="117">
        <v>0</v>
      </c>
      <c r="BL64" s="117">
        <v>0</v>
      </c>
      <c r="BM64" s="117">
        <v>0</v>
      </c>
      <c r="BN64" s="117">
        <v>0</v>
      </c>
      <c r="BO64" s="117">
        <v>0</v>
      </c>
      <c r="BP64" s="117">
        <v>0</v>
      </c>
      <c r="BQ64" s="117">
        <v>0</v>
      </c>
      <c r="BR64" s="117">
        <v>0</v>
      </c>
      <c r="BS64" s="117">
        <v>0</v>
      </c>
      <c r="BT64" s="117">
        <v>0</v>
      </c>
      <c r="BU64" s="117">
        <v>0</v>
      </c>
      <c r="BV64" s="127">
        <v>0</v>
      </c>
      <c r="BW64" s="117">
        <v>0</v>
      </c>
      <c r="BX64" s="117">
        <v>0</v>
      </c>
      <c r="BY64" s="117">
        <v>0</v>
      </c>
      <c r="BZ64" s="117">
        <v>0</v>
      </c>
      <c r="CA64" s="117">
        <v>0</v>
      </c>
      <c r="CB64" s="117">
        <v>0</v>
      </c>
      <c r="CC64" s="117">
        <v>0</v>
      </c>
      <c r="CD64" s="117">
        <v>0</v>
      </c>
      <c r="CE64" s="117">
        <v>0</v>
      </c>
      <c r="CF64" s="117">
        <v>0</v>
      </c>
      <c r="CG64" s="117">
        <v>0</v>
      </c>
      <c r="CH64" s="117">
        <v>0</v>
      </c>
      <c r="CI64" s="128">
        <v>121773876.60735005</v>
      </c>
      <c r="CJ64" s="161">
        <v>0</v>
      </c>
      <c r="CK64" s="161">
        <v>0</v>
      </c>
      <c r="CL64" s="172">
        <v>0</v>
      </c>
      <c r="CM64" s="170">
        <v>0</v>
      </c>
      <c r="CN64" s="128">
        <v>121773876.60735005</v>
      </c>
      <c r="CO64" s="117">
        <v>0</v>
      </c>
      <c r="CP64" s="117">
        <v>0</v>
      </c>
      <c r="CQ64" s="117">
        <v>0</v>
      </c>
      <c r="CR64" s="117">
        <v>0</v>
      </c>
      <c r="CS64" s="117">
        <v>0</v>
      </c>
      <c r="CT64" s="117">
        <v>0</v>
      </c>
      <c r="CU64" s="117">
        <v>1334263</v>
      </c>
      <c r="CV64" s="117">
        <v>19097054</v>
      </c>
      <c r="CW64" s="117">
        <v>-17762791</v>
      </c>
      <c r="CX64" s="128">
        <v>104011085.60735005</v>
      </c>
      <c r="CY64" s="57" t="s">
        <v>224</v>
      </c>
      <c r="CZ64" s="3" t="s">
        <v>225</v>
      </c>
    </row>
    <row r="65" spans="1:104" ht="25.5" customHeight="1">
      <c r="A65" s="54">
        <v>71</v>
      </c>
      <c r="B65" s="7" t="s">
        <v>101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7">
        <v>0</v>
      </c>
      <c r="W65" s="117">
        <v>0</v>
      </c>
      <c r="X65" s="117">
        <v>0</v>
      </c>
      <c r="Y65" s="117">
        <v>0</v>
      </c>
      <c r="Z65" s="117">
        <v>0</v>
      </c>
      <c r="AA65" s="117">
        <v>0</v>
      </c>
      <c r="AB65" s="117">
        <v>0</v>
      </c>
      <c r="AC65" s="117">
        <v>0</v>
      </c>
      <c r="AD65" s="117">
        <v>0</v>
      </c>
      <c r="AE65" s="117">
        <v>0</v>
      </c>
      <c r="AF65" s="117">
        <v>0</v>
      </c>
      <c r="AG65" s="117">
        <v>0</v>
      </c>
      <c r="AH65" s="117">
        <v>0</v>
      </c>
      <c r="AI65" s="117">
        <v>0</v>
      </c>
      <c r="AJ65" s="117">
        <v>0</v>
      </c>
      <c r="AK65" s="117">
        <v>0</v>
      </c>
      <c r="AL65" s="117">
        <v>0</v>
      </c>
      <c r="AM65" s="117">
        <v>0</v>
      </c>
      <c r="AN65" s="117">
        <v>0</v>
      </c>
      <c r="AO65" s="117">
        <v>0</v>
      </c>
      <c r="AP65" s="117">
        <v>0</v>
      </c>
      <c r="AQ65" s="117">
        <v>0</v>
      </c>
      <c r="AR65" s="117">
        <v>0</v>
      </c>
      <c r="AS65" s="117">
        <v>0</v>
      </c>
      <c r="AT65" s="117">
        <v>0</v>
      </c>
      <c r="AU65" s="117">
        <v>0</v>
      </c>
      <c r="AV65" s="117">
        <v>650241.63199999998</v>
      </c>
      <c r="AW65" s="117">
        <v>0</v>
      </c>
      <c r="AX65" s="117">
        <v>0</v>
      </c>
      <c r="AY65" s="117">
        <v>0</v>
      </c>
      <c r="AZ65" s="117">
        <v>0</v>
      </c>
      <c r="BA65" s="117">
        <v>0</v>
      </c>
      <c r="BB65" s="117">
        <v>0</v>
      </c>
      <c r="BC65" s="117">
        <v>0</v>
      </c>
      <c r="BD65" s="117">
        <v>0</v>
      </c>
      <c r="BE65" s="117">
        <v>54127907.941237666</v>
      </c>
      <c r="BF65" s="117">
        <v>7468927.120895775</v>
      </c>
      <c r="BG65" s="117">
        <v>1402128.0037527415</v>
      </c>
      <c r="BH65" s="117">
        <v>0</v>
      </c>
      <c r="BI65" s="117">
        <v>0</v>
      </c>
      <c r="BJ65" s="117">
        <v>0</v>
      </c>
      <c r="BK65" s="117">
        <v>0</v>
      </c>
      <c r="BL65" s="117">
        <v>0</v>
      </c>
      <c r="BM65" s="117">
        <v>0</v>
      </c>
      <c r="BN65" s="117">
        <v>0</v>
      </c>
      <c r="BO65" s="117">
        <v>0</v>
      </c>
      <c r="BP65" s="117">
        <v>0</v>
      </c>
      <c r="BQ65" s="117">
        <v>0</v>
      </c>
      <c r="BR65" s="117">
        <v>0</v>
      </c>
      <c r="BS65" s="117">
        <v>0</v>
      </c>
      <c r="BT65" s="117">
        <v>0</v>
      </c>
      <c r="BU65" s="117">
        <v>0</v>
      </c>
      <c r="BV65" s="127">
        <v>0</v>
      </c>
      <c r="BW65" s="117">
        <v>0</v>
      </c>
      <c r="BX65" s="117">
        <v>0</v>
      </c>
      <c r="BY65" s="117">
        <v>0</v>
      </c>
      <c r="BZ65" s="117">
        <v>0</v>
      </c>
      <c r="CA65" s="117">
        <v>0</v>
      </c>
      <c r="CB65" s="117">
        <v>0</v>
      </c>
      <c r="CC65" s="117">
        <v>0</v>
      </c>
      <c r="CD65" s="117">
        <v>0</v>
      </c>
      <c r="CE65" s="117">
        <v>0</v>
      </c>
      <c r="CF65" s="117">
        <v>0</v>
      </c>
      <c r="CG65" s="117">
        <v>0</v>
      </c>
      <c r="CH65" s="117">
        <v>0</v>
      </c>
      <c r="CI65" s="128">
        <v>63649204.697886176</v>
      </c>
      <c r="CJ65" s="161">
        <v>0</v>
      </c>
      <c r="CK65" s="161">
        <v>9928092.0000000019</v>
      </c>
      <c r="CL65" s="172">
        <v>-9928092.0000000019</v>
      </c>
      <c r="CM65" s="170">
        <v>0</v>
      </c>
      <c r="CN65" s="128">
        <v>63649204.697886176</v>
      </c>
      <c r="CO65" s="170">
        <v>0</v>
      </c>
      <c r="CP65" s="170">
        <v>0</v>
      </c>
      <c r="CQ65" s="117">
        <v>0</v>
      </c>
      <c r="CR65" s="117">
        <v>0</v>
      </c>
      <c r="CS65" s="117">
        <v>0</v>
      </c>
      <c r="CT65" s="117">
        <v>0</v>
      </c>
      <c r="CU65" s="117">
        <v>1523010</v>
      </c>
      <c r="CV65" s="117">
        <v>1822074</v>
      </c>
      <c r="CW65" s="117">
        <v>-299064</v>
      </c>
      <c r="CX65" s="128">
        <v>63350140.697886176</v>
      </c>
      <c r="CY65" s="57" t="s">
        <v>226</v>
      </c>
      <c r="CZ65" s="3" t="s">
        <v>227</v>
      </c>
    </row>
    <row r="66" spans="1:104" ht="20.100000000000001" customHeight="1">
      <c r="A66" s="54">
        <v>72</v>
      </c>
      <c r="B66" s="7" t="s">
        <v>102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0</v>
      </c>
      <c r="V66" s="117">
        <v>0</v>
      </c>
      <c r="W66" s="117">
        <v>0</v>
      </c>
      <c r="X66" s="117">
        <v>0</v>
      </c>
      <c r="Y66" s="117">
        <v>0</v>
      </c>
      <c r="Z66" s="117">
        <v>0</v>
      </c>
      <c r="AA66" s="117">
        <v>0</v>
      </c>
      <c r="AB66" s="117">
        <v>0</v>
      </c>
      <c r="AC66" s="117">
        <v>0</v>
      </c>
      <c r="AD66" s="117">
        <v>0</v>
      </c>
      <c r="AE66" s="117">
        <v>0</v>
      </c>
      <c r="AF66" s="117">
        <v>0</v>
      </c>
      <c r="AG66" s="117">
        <v>0</v>
      </c>
      <c r="AH66" s="117">
        <v>0</v>
      </c>
      <c r="AI66" s="117">
        <v>0</v>
      </c>
      <c r="AJ66" s="117">
        <v>0</v>
      </c>
      <c r="AK66" s="117">
        <v>0</v>
      </c>
      <c r="AL66" s="117">
        <v>0</v>
      </c>
      <c r="AM66" s="117">
        <v>0</v>
      </c>
      <c r="AN66" s="117">
        <v>0</v>
      </c>
      <c r="AO66" s="117">
        <v>0</v>
      </c>
      <c r="AP66" s="117">
        <v>0</v>
      </c>
      <c r="AQ66" s="117">
        <v>0</v>
      </c>
      <c r="AR66" s="117">
        <v>0</v>
      </c>
      <c r="AS66" s="117">
        <v>0</v>
      </c>
      <c r="AT66" s="117">
        <v>0</v>
      </c>
      <c r="AU66" s="117">
        <v>0</v>
      </c>
      <c r="AV66" s="117">
        <v>0</v>
      </c>
      <c r="AW66" s="117">
        <v>0</v>
      </c>
      <c r="AX66" s="117">
        <v>0</v>
      </c>
      <c r="AY66" s="117">
        <v>0</v>
      </c>
      <c r="AZ66" s="117">
        <v>0</v>
      </c>
      <c r="BA66" s="117">
        <v>0</v>
      </c>
      <c r="BB66" s="117">
        <v>0</v>
      </c>
      <c r="BC66" s="117">
        <v>0</v>
      </c>
      <c r="BD66" s="117">
        <v>0</v>
      </c>
      <c r="BE66" s="117">
        <v>0</v>
      </c>
      <c r="BF66" s="117">
        <v>0</v>
      </c>
      <c r="BG66" s="117">
        <v>0</v>
      </c>
      <c r="BH66" s="117">
        <v>136749451.31084901</v>
      </c>
      <c r="BI66" s="117">
        <v>0</v>
      </c>
      <c r="BJ66" s="117">
        <v>0</v>
      </c>
      <c r="BK66" s="117">
        <v>0</v>
      </c>
      <c r="BL66" s="117">
        <v>0</v>
      </c>
      <c r="BM66" s="117">
        <v>0</v>
      </c>
      <c r="BN66" s="117">
        <v>0</v>
      </c>
      <c r="BO66" s="117">
        <v>0</v>
      </c>
      <c r="BP66" s="117">
        <v>0</v>
      </c>
      <c r="BQ66" s="117">
        <v>0</v>
      </c>
      <c r="BR66" s="117">
        <v>0</v>
      </c>
      <c r="BS66" s="117">
        <v>0</v>
      </c>
      <c r="BT66" s="117">
        <v>0</v>
      </c>
      <c r="BU66" s="117">
        <v>0</v>
      </c>
      <c r="BV66" s="127">
        <v>0</v>
      </c>
      <c r="BW66" s="117">
        <v>0</v>
      </c>
      <c r="BX66" s="117">
        <v>0</v>
      </c>
      <c r="BY66" s="117">
        <v>0</v>
      </c>
      <c r="BZ66" s="117">
        <v>0</v>
      </c>
      <c r="CA66" s="117">
        <v>0</v>
      </c>
      <c r="CB66" s="117">
        <v>0</v>
      </c>
      <c r="CC66" s="117">
        <v>0</v>
      </c>
      <c r="CD66" s="117">
        <v>0</v>
      </c>
      <c r="CE66" s="117">
        <v>0</v>
      </c>
      <c r="CF66" s="117">
        <v>0</v>
      </c>
      <c r="CG66" s="117">
        <v>0</v>
      </c>
      <c r="CH66" s="117">
        <v>0</v>
      </c>
      <c r="CI66" s="128">
        <v>136749451.31084901</v>
      </c>
      <c r="CJ66" s="161">
        <v>0</v>
      </c>
      <c r="CK66" s="161">
        <v>0</v>
      </c>
      <c r="CL66" s="172">
        <v>0</v>
      </c>
      <c r="CM66" s="170">
        <v>0</v>
      </c>
      <c r="CN66" s="128">
        <v>136749451.31084901</v>
      </c>
      <c r="CO66" s="117">
        <v>0</v>
      </c>
      <c r="CP66" s="117">
        <v>0</v>
      </c>
      <c r="CQ66" s="117">
        <v>0</v>
      </c>
      <c r="CR66" s="117">
        <v>0</v>
      </c>
      <c r="CS66" s="117">
        <v>0</v>
      </c>
      <c r="CT66" s="117">
        <v>0</v>
      </c>
      <c r="CU66" s="117">
        <v>0</v>
      </c>
      <c r="CV66" s="117">
        <v>0</v>
      </c>
      <c r="CW66" s="117">
        <v>0</v>
      </c>
      <c r="CX66" s="128">
        <v>136749451.31084901</v>
      </c>
      <c r="CY66" s="57" t="s">
        <v>228</v>
      </c>
      <c r="CZ66" s="3" t="s">
        <v>229</v>
      </c>
    </row>
    <row r="67" spans="1:104" ht="20.100000000000001" customHeight="1">
      <c r="A67" s="54">
        <v>73</v>
      </c>
      <c r="B67" s="7" t="s">
        <v>103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7">
        <v>0</v>
      </c>
      <c r="W67" s="117">
        <v>0</v>
      </c>
      <c r="X67" s="117">
        <v>0</v>
      </c>
      <c r="Y67" s="117">
        <v>0</v>
      </c>
      <c r="Z67" s="117">
        <v>0</v>
      </c>
      <c r="AA67" s="117">
        <v>0</v>
      </c>
      <c r="AB67" s="117">
        <v>0</v>
      </c>
      <c r="AC67" s="117">
        <v>0</v>
      </c>
      <c r="AD67" s="117">
        <v>0</v>
      </c>
      <c r="AE67" s="117">
        <v>0</v>
      </c>
      <c r="AF67" s="117">
        <v>0</v>
      </c>
      <c r="AG67" s="117">
        <v>0</v>
      </c>
      <c r="AH67" s="117">
        <v>0</v>
      </c>
      <c r="AI67" s="117">
        <v>0</v>
      </c>
      <c r="AJ67" s="117">
        <v>0</v>
      </c>
      <c r="AK67" s="117">
        <v>0</v>
      </c>
      <c r="AL67" s="117">
        <v>0</v>
      </c>
      <c r="AM67" s="117">
        <v>0</v>
      </c>
      <c r="AN67" s="117">
        <v>0</v>
      </c>
      <c r="AO67" s="117">
        <v>0</v>
      </c>
      <c r="AP67" s="117">
        <v>0</v>
      </c>
      <c r="AQ67" s="117">
        <v>0</v>
      </c>
      <c r="AR67" s="117">
        <v>0</v>
      </c>
      <c r="AS67" s="117">
        <v>0</v>
      </c>
      <c r="AT67" s="117">
        <v>0</v>
      </c>
      <c r="AU67" s="117">
        <v>0</v>
      </c>
      <c r="AV67" s="117">
        <v>0</v>
      </c>
      <c r="AW67" s="117">
        <v>0</v>
      </c>
      <c r="AX67" s="117">
        <v>0</v>
      </c>
      <c r="AY67" s="117">
        <v>0</v>
      </c>
      <c r="AZ67" s="117">
        <v>0</v>
      </c>
      <c r="BA67" s="117">
        <v>0</v>
      </c>
      <c r="BB67" s="117">
        <v>0</v>
      </c>
      <c r="BC67" s="117">
        <v>0</v>
      </c>
      <c r="BD67" s="117">
        <v>0</v>
      </c>
      <c r="BE67" s="117">
        <v>0</v>
      </c>
      <c r="BF67" s="117">
        <v>0</v>
      </c>
      <c r="BG67" s="117">
        <v>0</v>
      </c>
      <c r="BH67" s="117">
        <v>0</v>
      </c>
      <c r="BI67" s="117">
        <v>0</v>
      </c>
      <c r="BJ67" s="117">
        <v>0</v>
      </c>
      <c r="BK67" s="117">
        <v>0</v>
      </c>
      <c r="BL67" s="117">
        <v>0</v>
      </c>
      <c r="BM67" s="117">
        <v>0</v>
      </c>
      <c r="BN67" s="117">
        <v>0</v>
      </c>
      <c r="BO67" s="117">
        <v>0</v>
      </c>
      <c r="BP67" s="117">
        <v>3251358.8477468258</v>
      </c>
      <c r="BQ67" s="117">
        <v>0</v>
      </c>
      <c r="BR67" s="117">
        <v>0</v>
      </c>
      <c r="BS67" s="117">
        <v>0</v>
      </c>
      <c r="BT67" s="117">
        <v>0</v>
      </c>
      <c r="BU67" s="117">
        <v>0</v>
      </c>
      <c r="BV67" s="127">
        <v>0</v>
      </c>
      <c r="BW67" s="117">
        <v>0</v>
      </c>
      <c r="BX67" s="117">
        <v>0</v>
      </c>
      <c r="BY67" s="117">
        <v>0</v>
      </c>
      <c r="BZ67" s="117">
        <v>0</v>
      </c>
      <c r="CA67" s="117">
        <v>0</v>
      </c>
      <c r="CB67" s="117">
        <v>0</v>
      </c>
      <c r="CC67" s="117">
        <v>0</v>
      </c>
      <c r="CD67" s="117">
        <v>0</v>
      </c>
      <c r="CE67" s="117">
        <v>0</v>
      </c>
      <c r="CF67" s="117">
        <v>0</v>
      </c>
      <c r="CG67" s="117">
        <v>0</v>
      </c>
      <c r="CH67" s="117">
        <v>0</v>
      </c>
      <c r="CI67" s="128">
        <v>3251358.8477468258</v>
      </c>
      <c r="CJ67" s="161">
        <v>0</v>
      </c>
      <c r="CK67" s="161">
        <v>0</v>
      </c>
      <c r="CL67" s="172">
        <v>0</v>
      </c>
      <c r="CM67" s="170">
        <v>0</v>
      </c>
      <c r="CN67" s="128">
        <v>3251358.8477468258</v>
      </c>
      <c r="CO67" s="117">
        <v>0</v>
      </c>
      <c r="CP67" s="117">
        <v>0</v>
      </c>
      <c r="CQ67" s="117">
        <v>0</v>
      </c>
      <c r="CR67" s="117">
        <v>0</v>
      </c>
      <c r="CS67" s="117">
        <v>0</v>
      </c>
      <c r="CT67" s="117">
        <v>0</v>
      </c>
      <c r="CU67" s="117">
        <v>0</v>
      </c>
      <c r="CV67" s="117">
        <v>0</v>
      </c>
      <c r="CW67" s="117">
        <v>0</v>
      </c>
      <c r="CX67" s="128">
        <v>3251358.8477468258</v>
      </c>
      <c r="CY67" s="57" t="s">
        <v>230</v>
      </c>
      <c r="CZ67" s="3" t="s">
        <v>231</v>
      </c>
    </row>
    <row r="68" spans="1:104" ht="20.100000000000001" customHeight="1">
      <c r="A68" s="54">
        <v>81</v>
      </c>
      <c r="B68" s="7" t="s">
        <v>104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7">
        <v>0</v>
      </c>
      <c r="W68" s="117">
        <v>0</v>
      </c>
      <c r="X68" s="117">
        <v>0</v>
      </c>
      <c r="Y68" s="117">
        <v>0</v>
      </c>
      <c r="Z68" s="117">
        <v>0</v>
      </c>
      <c r="AA68" s="117">
        <v>0</v>
      </c>
      <c r="AB68" s="117">
        <v>0</v>
      </c>
      <c r="AC68" s="117">
        <v>0</v>
      </c>
      <c r="AD68" s="117">
        <v>0</v>
      </c>
      <c r="AE68" s="117">
        <v>0</v>
      </c>
      <c r="AF68" s="117">
        <v>0</v>
      </c>
      <c r="AG68" s="117">
        <v>0</v>
      </c>
      <c r="AH68" s="117">
        <v>0</v>
      </c>
      <c r="AI68" s="117">
        <v>0</v>
      </c>
      <c r="AJ68" s="117">
        <v>0</v>
      </c>
      <c r="AK68" s="117">
        <v>0</v>
      </c>
      <c r="AL68" s="117">
        <v>0</v>
      </c>
      <c r="AM68" s="117">
        <v>0</v>
      </c>
      <c r="AN68" s="117">
        <v>0</v>
      </c>
      <c r="AO68" s="117">
        <v>0</v>
      </c>
      <c r="AP68" s="117">
        <v>0</v>
      </c>
      <c r="AQ68" s="117">
        <v>0</v>
      </c>
      <c r="AR68" s="117">
        <v>0</v>
      </c>
      <c r="AS68" s="117">
        <v>0</v>
      </c>
      <c r="AT68" s="117">
        <v>0</v>
      </c>
      <c r="AU68" s="117">
        <v>0</v>
      </c>
      <c r="AV68" s="117">
        <v>0</v>
      </c>
      <c r="AW68" s="117">
        <v>0</v>
      </c>
      <c r="AX68" s="117">
        <v>0</v>
      </c>
      <c r="AY68" s="117">
        <v>0</v>
      </c>
      <c r="AZ68" s="117">
        <v>0</v>
      </c>
      <c r="BA68" s="117">
        <v>0</v>
      </c>
      <c r="BB68" s="117">
        <v>0</v>
      </c>
      <c r="BC68" s="117">
        <v>0</v>
      </c>
      <c r="BD68" s="117">
        <v>0</v>
      </c>
      <c r="BE68" s="117">
        <v>0</v>
      </c>
      <c r="BF68" s="117">
        <v>0</v>
      </c>
      <c r="BG68" s="117">
        <v>0</v>
      </c>
      <c r="BH68" s="117">
        <v>0</v>
      </c>
      <c r="BI68" s="117">
        <v>0</v>
      </c>
      <c r="BJ68" s="117">
        <v>0</v>
      </c>
      <c r="BK68" s="117">
        <v>0</v>
      </c>
      <c r="BL68" s="117">
        <v>4762529.1475934908</v>
      </c>
      <c r="BM68" s="117">
        <v>0</v>
      </c>
      <c r="BN68" s="117">
        <v>0</v>
      </c>
      <c r="BO68" s="117">
        <v>0</v>
      </c>
      <c r="BP68" s="117">
        <v>0</v>
      </c>
      <c r="BQ68" s="117">
        <v>0</v>
      </c>
      <c r="BR68" s="117">
        <v>0</v>
      </c>
      <c r="BS68" s="117">
        <v>0</v>
      </c>
      <c r="BT68" s="117">
        <v>0</v>
      </c>
      <c r="BU68" s="117">
        <v>0</v>
      </c>
      <c r="BV68" s="127">
        <v>0</v>
      </c>
      <c r="BW68" s="117">
        <v>0</v>
      </c>
      <c r="BX68" s="117">
        <v>0</v>
      </c>
      <c r="BY68" s="117">
        <v>0</v>
      </c>
      <c r="BZ68" s="117">
        <v>0</v>
      </c>
      <c r="CA68" s="117">
        <v>0</v>
      </c>
      <c r="CB68" s="117">
        <v>0</v>
      </c>
      <c r="CC68" s="117">
        <v>0</v>
      </c>
      <c r="CD68" s="117">
        <v>0</v>
      </c>
      <c r="CE68" s="117">
        <v>0</v>
      </c>
      <c r="CF68" s="117">
        <v>0</v>
      </c>
      <c r="CG68" s="117">
        <v>0</v>
      </c>
      <c r="CH68" s="117">
        <v>0</v>
      </c>
      <c r="CI68" s="128">
        <v>4762529.1475934908</v>
      </c>
      <c r="CJ68" s="161">
        <v>0</v>
      </c>
      <c r="CK68" s="161">
        <v>0</v>
      </c>
      <c r="CL68" s="172">
        <v>0</v>
      </c>
      <c r="CM68" s="170">
        <v>0</v>
      </c>
      <c r="CN68" s="128">
        <v>4762529.1475934908</v>
      </c>
      <c r="CO68" s="117">
        <v>0</v>
      </c>
      <c r="CP68" s="117">
        <v>0</v>
      </c>
      <c r="CQ68" s="117">
        <v>0</v>
      </c>
      <c r="CR68" s="117">
        <v>0</v>
      </c>
      <c r="CS68" s="117">
        <v>0</v>
      </c>
      <c r="CT68" s="117">
        <v>0</v>
      </c>
      <c r="CU68" s="117">
        <v>0</v>
      </c>
      <c r="CV68" s="117">
        <v>0</v>
      </c>
      <c r="CW68" s="117">
        <v>0</v>
      </c>
      <c r="CX68" s="128">
        <v>4762529.1475934908</v>
      </c>
      <c r="CY68" s="57" t="s">
        <v>232</v>
      </c>
      <c r="CZ68" s="3" t="s">
        <v>233</v>
      </c>
    </row>
    <row r="69" spans="1:104" ht="20.100000000000001" customHeight="1">
      <c r="A69" s="54">
        <v>82</v>
      </c>
      <c r="B69" s="7" t="s">
        <v>105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7">
        <v>0</v>
      </c>
      <c r="AB69" s="117">
        <v>0</v>
      </c>
      <c r="AC69" s="117">
        <v>0</v>
      </c>
      <c r="AD69" s="117">
        <v>0</v>
      </c>
      <c r="AE69" s="117">
        <v>0</v>
      </c>
      <c r="AF69" s="117">
        <v>0</v>
      </c>
      <c r="AG69" s="117">
        <v>0</v>
      </c>
      <c r="AH69" s="117">
        <v>0</v>
      </c>
      <c r="AI69" s="117">
        <v>0</v>
      </c>
      <c r="AJ69" s="117">
        <v>0</v>
      </c>
      <c r="AK69" s="117">
        <v>0</v>
      </c>
      <c r="AL69" s="117">
        <v>0</v>
      </c>
      <c r="AM69" s="117">
        <v>0</v>
      </c>
      <c r="AN69" s="117">
        <v>0</v>
      </c>
      <c r="AO69" s="117">
        <v>0</v>
      </c>
      <c r="AP69" s="117">
        <v>0</v>
      </c>
      <c r="AQ69" s="117">
        <v>0</v>
      </c>
      <c r="AR69" s="117">
        <v>0</v>
      </c>
      <c r="AS69" s="117">
        <v>0</v>
      </c>
      <c r="AT69" s="117">
        <v>0</v>
      </c>
      <c r="AU69" s="117">
        <v>0</v>
      </c>
      <c r="AV69" s="117">
        <v>0</v>
      </c>
      <c r="AW69" s="117">
        <v>0</v>
      </c>
      <c r="AX69" s="117">
        <v>0</v>
      </c>
      <c r="AY69" s="117">
        <v>0</v>
      </c>
      <c r="AZ69" s="117">
        <v>0</v>
      </c>
      <c r="BA69" s="117">
        <v>0</v>
      </c>
      <c r="BB69" s="117">
        <v>0</v>
      </c>
      <c r="BC69" s="117">
        <v>0</v>
      </c>
      <c r="BD69" s="117">
        <v>0</v>
      </c>
      <c r="BE69" s="117">
        <v>0</v>
      </c>
      <c r="BF69" s="117">
        <v>0</v>
      </c>
      <c r="BG69" s="117">
        <v>0</v>
      </c>
      <c r="BH69" s="117">
        <v>0</v>
      </c>
      <c r="BI69" s="117">
        <v>7448398.7741994569</v>
      </c>
      <c r="BJ69" s="117">
        <v>0</v>
      </c>
      <c r="BK69" s="117">
        <v>0</v>
      </c>
      <c r="BL69" s="117">
        <v>0</v>
      </c>
      <c r="BM69" s="117">
        <v>0</v>
      </c>
      <c r="BN69" s="117">
        <v>0</v>
      </c>
      <c r="BO69" s="117">
        <v>0</v>
      </c>
      <c r="BP69" s="117">
        <v>0</v>
      </c>
      <c r="BQ69" s="117">
        <v>0</v>
      </c>
      <c r="BR69" s="117">
        <v>0</v>
      </c>
      <c r="BS69" s="117">
        <v>0</v>
      </c>
      <c r="BT69" s="117">
        <v>0</v>
      </c>
      <c r="BU69" s="117">
        <v>0</v>
      </c>
      <c r="BV69" s="127">
        <v>0</v>
      </c>
      <c r="BW69" s="117">
        <v>0</v>
      </c>
      <c r="BX69" s="117">
        <v>0</v>
      </c>
      <c r="BY69" s="117">
        <v>0</v>
      </c>
      <c r="BZ69" s="117">
        <v>0</v>
      </c>
      <c r="CA69" s="117">
        <v>0</v>
      </c>
      <c r="CB69" s="117">
        <v>0</v>
      </c>
      <c r="CC69" s="117">
        <v>0</v>
      </c>
      <c r="CD69" s="117">
        <v>0</v>
      </c>
      <c r="CE69" s="117">
        <v>0</v>
      </c>
      <c r="CF69" s="117">
        <v>0</v>
      </c>
      <c r="CG69" s="117">
        <v>0</v>
      </c>
      <c r="CH69" s="117">
        <v>0</v>
      </c>
      <c r="CI69" s="128">
        <v>7448398.7741994569</v>
      </c>
      <c r="CJ69" s="161">
        <v>0</v>
      </c>
      <c r="CK69" s="161">
        <v>839481.00000000012</v>
      </c>
      <c r="CL69" s="172">
        <v>0</v>
      </c>
      <c r="CM69" s="170">
        <v>839481.00000000012</v>
      </c>
      <c r="CN69" s="128">
        <v>8287879.7741994569</v>
      </c>
      <c r="CO69" s="117">
        <v>0</v>
      </c>
      <c r="CP69" s="117">
        <v>0</v>
      </c>
      <c r="CQ69" s="117">
        <v>0</v>
      </c>
      <c r="CR69" s="117">
        <v>0</v>
      </c>
      <c r="CS69" s="117">
        <v>0</v>
      </c>
      <c r="CT69" s="117">
        <v>227522.49918676142</v>
      </c>
      <c r="CU69" s="117">
        <v>0</v>
      </c>
      <c r="CV69" s="117">
        <v>0</v>
      </c>
      <c r="CW69" s="117">
        <v>227522.49918676142</v>
      </c>
      <c r="CX69" s="128">
        <v>8515402.2733862177</v>
      </c>
      <c r="CY69" s="57" t="s">
        <v>234</v>
      </c>
      <c r="CZ69" s="3" t="s">
        <v>235</v>
      </c>
    </row>
    <row r="70" spans="1:104" ht="20.100000000000001" customHeight="1">
      <c r="A70" s="54">
        <v>83</v>
      </c>
      <c r="B70" s="7" t="s">
        <v>106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7">
        <v>0</v>
      </c>
      <c r="W70" s="117">
        <v>0</v>
      </c>
      <c r="X70" s="117">
        <v>0</v>
      </c>
      <c r="Y70" s="117">
        <v>0</v>
      </c>
      <c r="Z70" s="117">
        <v>0</v>
      </c>
      <c r="AA70" s="117">
        <v>0</v>
      </c>
      <c r="AB70" s="117">
        <v>0</v>
      </c>
      <c r="AC70" s="117">
        <v>0</v>
      </c>
      <c r="AD70" s="117">
        <v>0</v>
      </c>
      <c r="AE70" s="117">
        <v>0</v>
      </c>
      <c r="AF70" s="117">
        <v>0</v>
      </c>
      <c r="AG70" s="117">
        <v>0</v>
      </c>
      <c r="AH70" s="117">
        <v>0</v>
      </c>
      <c r="AI70" s="117">
        <v>0</v>
      </c>
      <c r="AJ70" s="117">
        <v>0</v>
      </c>
      <c r="AK70" s="117">
        <v>0</v>
      </c>
      <c r="AL70" s="117">
        <v>0</v>
      </c>
      <c r="AM70" s="117">
        <v>0</v>
      </c>
      <c r="AN70" s="117">
        <v>0</v>
      </c>
      <c r="AO70" s="117">
        <v>0</v>
      </c>
      <c r="AP70" s="117">
        <v>0</v>
      </c>
      <c r="AQ70" s="117">
        <v>0</v>
      </c>
      <c r="AR70" s="117">
        <v>0</v>
      </c>
      <c r="AS70" s="117">
        <v>0</v>
      </c>
      <c r="AT70" s="117">
        <v>0</v>
      </c>
      <c r="AU70" s="117">
        <v>0</v>
      </c>
      <c r="AV70" s="117">
        <v>0</v>
      </c>
      <c r="AW70" s="117">
        <v>0</v>
      </c>
      <c r="AX70" s="117">
        <v>0</v>
      </c>
      <c r="AY70" s="117">
        <v>0</v>
      </c>
      <c r="AZ70" s="117">
        <v>0</v>
      </c>
      <c r="BA70" s="117">
        <v>0</v>
      </c>
      <c r="BB70" s="117">
        <v>0</v>
      </c>
      <c r="BC70" s="117">
        <v>2384979.8424717532</v>
      </c>
      <c r="BD70" s="117">
        <v>0</v>
      </c>
      <c r="BE70" s="117">
        <v>0</v>
      </c>
      <c r="BF70" s="117">
        <v>0</v>
      </c>
      <c r="BG70" s="117">
        <v>0</v>
      </c>
      <c r="BH70" s="117">
        <v>0</v>
      </c>
      <c r="BI70" s="117">
        <v>0</v>
      </c>
      <c r="BJ70" s="117">
        <v>4513158.2082081316</v>
      </c>
      <c r="BK70" s="117">
        <v>11219738.148623973</v>
      </c>
      <c r="BL70" s="117">
        <v>0</v>
      </c>
      <c r="BM70" s="117">
        <v>7090507.9848114299</v>
      </c>
      <c r="BN70" s="117">
        <v>7867440.066976279</v>
      </c>
      <c r="BO70" s="117">
        <v>0</v>
      </c>
      <c r="BP70" s="117">
        <v>0</v>
      </c>
      <c r="BQ70" s="117">
        <v>0</v>
      </c>
      <c r="BR70" s="117">
        <v>0</v>
      </c>
      <c r="BS70" s="117">
        <v>0</v>
      </c>
      <c r="BT70" s="117">
        <v>0</v>
      </c>
      <c r="BU70" s="117">
        <v>1183014.7139999999</v>
      </c>
      <c r="BV70" s="127">
        <v>0</v>
      </c>
      <c r="BW70" s="117">
        <v>0</v>
      </c>
      <c r="BX70" s="117">
        <v>0</v>
      </c>
      <c r="BY70" s="117">
        <v>0</v>
      </c>
      <c r="BZ70" s="117">
        <v>0</v>
      </c>
      <c r="CA70" s="117">
        <v>0</v>
      </c>
      <c r="CB70" s="117">
        <v>0</v>
      </c>
      <c r="CC70" s="117">
        <v>0</v>
      </c>
      <c r="CD70" s="117">
        <v>0</v>
      </c>
      <c r="CE70" s="117">
        <v>0</v>
      </c>
      <c r="CF70" s="117">
        <v>0</v>
      </c>
      <c r="CG70" s="117">
        <v>0</v>
      </c>
      <c r="CH70" s="117">
        <v>0</v>
      </c>
      <c r="CI70" s="128">
        <v>34258838.965091564</v>
      </c>
      <c r="CJ70" s="161">
        <v>0</v>
      </c>
      <c r="CK70" s="161">
        <v>15587760</v>
      </c>
      <c r="CL70" s="172">
        <v>0</v>
      </c>
      <c r="CM70" s="170">
        <v>15587760</v>
      </c>
      <c r="CN70" s="128">
        <v>49846598.965091564</v>
      </c>
      <c r="CO70" s="117">
        <v>0</v>
      </c>
      <c r="CP70" s="117">
        <v>0</v>
      </c>
      <c r="CQ70" s="117">
        <v>0</v>
      </c>
      <c r="CR70" s="117">
        <v>0</v>
      </c>
      <c r="CS70" s="117">
        <v>0</v>
      </c>
      <c r="CT70" s="117">
        <v>1046487.560195405</v>
      </c>
      <c r="CU70" s="117">
        <v>467048</v>
      </c>
      <c r="CV70" s="117">
        <v>0</v>
      </c>
      <c r="CW70" s="117">
        <v>1513535.560195405</v>
      </c>
      <c r="CX70" s="128">
        <v>51360134.525286973</v>
      </c>
      <c r="CY70" s="57" t="s">
        <v>236</v>
      </c>
      <c r="CZ70" s="3" t="s">
        <v>237</v>
      </c>
    </row>
    <row r="71" spans="1:104" ht="31.5" customHeight="1">
      <c r="A71" s="54">
        <v>84</v>
      </c>
      <c r="B71" s="7" t="s">
        <v>107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7">
        <v>0</v>
      </c>
      <c r="W71" s="117">
        <v>0</v>
      </c>
      <c r="X71" s="117">
        <v>0</v>
      </c>
      <c r="Y71" s="117">
        <v>0</v>
      </c>
      <c r="Z71" s="117">
        <v>0</v>
      </c>
      <c r="AA71" s="117">
        <v>0</v>
      </c>
      <c r="AB71" s="117">
        <v>0</v>
      </c>
      <c r="AC71" s="117">
        <v>0</v>
      </c>
      <c r="AD71" s="117">
        <v>0</v>
      </c>
      <c r="AE71" s="117">
        <v>0</v>
      </c>
      <c r="AF71" s="117">
        <v>0</v>
      </c>
      <c r="AG71" s="117">
        <v>0</v>
      </c>
      <c r="AH71" s="117">
        <v>0</v>
      </c>
      <c r="AI71" s="117">
        <v>0</v>
      </c>
      <c r="AJ71" s="117">
        <v>0</v>
      </c>
      <c r="AK71" s="117">
        <v>0</v>
      </c>
      <c r="AL71" s="117">
        <v>0</v>
      </c>
      <c r="AM71" s="117">
        <v>0</v>
      </c>
      <c r="AN71" s="117">
        <v>0</v>
      </c>
      <c r="AO71" s="117">
        <v>0</v>
      </c>
      <c r="AP71" s="117">
        <v>0</v>
      </c>
      <c r="AQ71" s="117">
        <v>0</v>
      </c>
      <c r="AR71" s="117">
        <v>0</v>
      </c>
      <c r="AS71" s="117">
        <v>0</v>
      </c>
      <c r="AT71" s="117">
        <v>0</v>
      </c>
      <c r="AU71" s="117">
        <v>0</v>
      </c>
      <c r="AV71" s="117">
        <v>0</v>
      </c>
      <c r="AW71" s="117">
        <v>0</v>
      </c>
      <c r="AX71" s="117">
        <v>0</v>
      </c>
      <c r="AY71" s="117">
        <v>1904034.0330991528</v>
      </c>
      <c r="AZ71" s="117">
        <v>0</v>
      </c>
      <c r="BA71" s="117">
        <v>366423.36325523059</v>
      </c>
      <c r="BB71" s="117">
        <v>55711703.587464303</v>
      </c>
      <c r="BC71" s="117">
        <v>0</v>
      </c>
      <c r="BD71" s="117">
        <v>310485</v>
      </c>
      <c r="BE71" s="117">
        <v>0</v>
      </c>
      <c r="BF71" s="117">
        <v>0</v>
      </c>
      <c r="BG71" s="117">
        <v>0</v>
      </c>
      <c r="BH71" s="117">
        <v>0</v>
      </c>
      <c r="BI71" s="117">
        <v>0</v>
      </c>
      <c r="BJ71" s="117">
        <v>0</v>
      </c>
      <c r="BK71" s="117">
        <v>0</v>
      </c>
      <c r="BL71" s="117">
        <v>0</v>
      </c>
      <c r="BM71" s="117">
        <v>0</v>
      </c>
      <c r="BN71" s="117">
        <v>0</v>
      </c>
      <c r="BO71" s="117">
        <v>0</v>
      </c>
      <c r="BP71" s="117">
        <v>0</v>
      </c>
      <c r="BQ71" s="117">
        <v>0</v>
      </c>
      <c r="BR71" s="117">
        <v>0</v>
      </c>
      <c r="BS71" s="117">
        <v>0</v>
      </c>
      <c r="BT71" s="117">
        <v>0</v>
      </c>
      <c r="BU71" s="117">
        <v>0</v>
      </c>
      <c r="BV71" s="127">
        <v>0</v>
      </c>
      <c r="BW71" s="117">
        <v>0</v>
      </c>
      <c r="BX71" s="117">
        <v>0</v>
      </c>
      <c r="BY71" s="117">
        <v>0</v>
      </c>
      <c r="BZ71" s="117">
        <v>0</v>
      </c>
      <c r="CA71" s="117">
        <v>0</v>
      </c>
      <c r="CB71" s="117">
        <v>0</v>
      </c>
      <c r="CC71" s="117">
        <v>0</v>
      </c>
      <c r="CD71" s="117">
        <v>0</v>
      </c>
      <c r="CE71" s="117">
        <v>0</v>
      </c>
      <c r="CF71" s="117">
        <v>0</v>
      </c>
      <c r="CG71" s="117">
        <v>0</v>
      </c>
      <c r="CH71" s="117">
        <v>0</v>
      </c>
      <c r="CI71" s="128">
        <v>58292645.983818687</v>
      </c>
      <c r="CJ71" s="161">
        <v>0</v>
      </c>
      <c r="CK71" s="161">
        <v>2014026</v>
      </c>
      <c r="CL71" s="172">
        <v>0</v>
      </c>
      <c r="CM71" s="170">
        <v>2014026</v>
      </c>
      <c r="CN71" s="128">
        <v>60306671.983818687</v>
      </c>
      <c r="CO71" s="117">
        <v>0</v>
      </c>
      <c r="CP71" s="117">
        <v>0</v>
      </c>
      <c r="CQ71" s="117">
        <v>0</v>
      </c>
      <c r="CR71" s="117">
        <v>0</v>
      </c>
      <c r="CS71" s="117">
        <v>0</v>
      </c>
      <c r="CT71" s="117">
        <v>5732524.2012180295</v>
      </c>
      <c r="CU71" s="117">
        <v>0</v>
      </c>
      <c r="CV71" s="117">
        <v>0</v>
      </c>
      <c r="CW71" s="117">
        <v>5732524.2012180295</v>
      </c>
      <c r="CX71" s="128">
        <v>66039196.185036719</v>
      </c>
      <c r="CY71" s="57" t="s">
        <v>238</v>
      </c>
      <c r="CZ71" s="3" t="s">
        <v>146</v>
      </c>
    </row>
    <row r="72" spans="1:104" ht="20.100000000000001" customHeight="1">
      <c r="A72" s="54">
        <v>85</v>
      </c>
      <c r="B72" s="7" t="s">
        <v>108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7">
        <v>0</v>
      </c>
      <c r="W72" s="117">
        <v>0</v>
      </c>
      <c r="X72" s="117">
        <v>0</v>
      </c>
      <c r="Y72" s="117">
        <v>0</v>
      </c>
      <c r="Z72" s="117">
        <v>0</v>
      </c>
      <c r="AA72" s="117">
        <v>0</v>
      </c>
      <c r="AB72" s="117">
        <v>0</v>
      </c>
      <c r="AC72" s="117">
        <v>0</v>
      </c>
      <c r="AD72" s="117">
        <v>0</v>
      </c>
      <c r="AE72" s="117">
        <v>0</v>
      </c>
      <c r="AF72" s="117">
        <v>0</v>
      </c>
      <c r="AG72" s="117">
        <v>0</v>
      </c>
      <c r="AH72" s="117">
        <v>0</v>
      </c>
      <c r="AI72" s="117">
        <v>0</v>
      </c>
      <c r="AJ72" s="117">
        <v>0</v>
      </c>
      <c r="AK72" s="117">
        <v>0</v>
      </c>
      <c r="AL72" s="117">
        <v>0</v>
      </c>
      <c r="AM72" s="117">
        <v>0</v>
      </c>
      <c r="AN72" s="117">
        <v>0</v>
      </c>
      <c r="AO72" s="117">
        <v>0</v>
      </c>
      <c r="AP72" s="117">
        <v>0</v>
      </c>
      <c r="AQ72" s="117">
        <v>0</v>
      </c>
      <c r="AR72" s="117">
        <v>0</v>
      </c>
      <c r="AS72" s="117">
        <v>0</v>
      </c>
      <c r="AT72" s="117">
        <v>0</v>
      </c>
      <c r="AU72" s="117">
        <v>0</v>
      </c>
      <c r="AV72" s="117">
        <v>0</v>
      </c>
      <c r="AW72" s="117">
        <v>0</v>
      </c>
      <c r="AX72" s="117">
        <v>0</v>
      </c>
      <c r="AY72" s="117">
        <v>0</v>
      </c>
      <c r="AZ72" s="117">
        <v>0</v>
      </c>
      <c r="BA72" s="117">
        <v>0</v>
      </c>
      <c r="BB72" s="117">
        <v>0</v>
      </c>
      <c r="BC72" s="117">
        <v>0</v>
      </c>
      <c r="BD72" s="117">
        <v>211074.72005302395</v>
      </c>
      <c r="BE72" s="117">
        <v>0</v>
      </c>
      <c r="BF72" s="117">
        <v>0</v>
      </c>
      <c r="BG72" s="117">
        <v>0</v>
      </c>
      <c r="BH72" s="117">
        <v>0</v>
      </c>
      <c r="BI72" s="117">
        <v>0</v>
      </c>
      <c r="BJ72" s="117">
        <v>0</v>
      </c>
      <c r="BK72" s="117">
        <v>0</v>
      </c>
      <c r="BL72" s="117">
        <v>0</v>
      </c>
      <c r="BM72" s="117">
        <v>0</v>
      </c>
      <c r="BN72" s="117">
        <v>0</v>
      </c>
      <c r="BO72" s="117">
        <v>0</v>
      </c>
      <c r="BP72" s="117">
        <v>0</v>
      </c>
      <c r="BQ72" s="117">
        <v>1507813.5506597687</v>
      </c>
      <c r="BR72" s="117">
        <v>0</v>
      </c>
      <c r="BS72" s="117">
        <v>2183629.928916838</v>
      </c>
      <c r="BT72" s="117">
        <v>1988171.9367839945</v>
      </c>
      <c r="BU72" s="117">
        <v>5712955.4911445845</v>
      </c>
      <c r="BV72" s="127">
        <v>0</v>
      </c>
      <c r="BW72" s="117">
        <v>0</v>
      </c>
      <c r="BX72" s="117">
        <v>0</v>
      </c>
      <c r="BY72" s="117">
        <v>0</v>
      </c>
      <c r="BZ72" s="117">
        <v>0</v>
      </c>
      <c r="CA72" s="117">
        <v>0</v>
      </c>
      <c r="CB72" s="117">
        <v>0</v>
      </c>
      <c r="CC72" s="117">
        <v>0</v>
      </c>
      <c r="CD72" s="117">
        <v>0</v>
      </c>
      <c r="CE72" s="117">
        <v>0</v>
      </c>
      <c r="CF72" s="117">
        <v>0</v>
      </c>
      <c r="CG72" s="117">
        <v>0</v>
      </c>
      <c r="CH72" s="117">
        <v>0</v>
      </c>
      <c r="CI72" s="128">
        <v>11603645.627558209</v>
      </c>
      <c r="CJ72" s="161">
        <v>0</v>
      </c>
      <c r="CK72" s="161">
        <v>0</v>
      </c>
      <c r="CL72" s="172">
        <v>0</v>
      </c>
      <c r="CM72" s="170">
        <v>0</v>
      </c>
      <c r="CN72" s="128">
        <v>11603645.627558209</v>
      </c>
      <c r="CO72" s="117">
        <v>0</v>
      </c>
      <c r="CP72" s="117">
        <v>0</v>
      </c>
      <c r="CQ72" s="117">
        <v>0</v>
      </c>
      <c r="CR72" s="117">
        <v>0</v>
      </c>
      <c r="CS72" s="117">
        <v>0</v>
      </c>
      <c r="CT72" s="117">
        <v>354450.73939980252</v>
      </c>
      <c r="CU72" s="117">
        <v>0</v>
      </c>
      <c r="CV72" s="117">
        <v>0</v>
      </c>
      <c r="CW72" s="117">
        <v>354450.73939980252</v>
      </c>
      <c r="CX72" s="128">
        <v>11958096.366958011</v>
      </c>
      <c r="CY72" s="57" t="s">
        <v>239</v>
      </c>
      <c r="CZ72" s="3" t="s">
        <v>147</v>
      </c>
    </row>
    <row r="73" spans="1:104" ht="35.25" customHeight="1">
      <c r="A73" s="54">
        <v>86</v>
      </c>
      <c r="B73" s="7" t="s">
        <v>109</v>
      </c>
      <c r="C73" s="117">
        <v>21089060.716000006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32737101.615463931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7">
        <v>0</v>
      </c>
      <c r="W73" s="117">
        <v>0</v>
      </c>
      <c r="X73" s="117">
        <v>0</v>
      </c>
      <c r="Y73" s="117">
        <v>0</v>
      </c>
      <c r="Z73" s="117">
        <v>0</v>
      </c>
      <c r="AA73" s="117">
        <v>0</v>
      </c>
      <c r="AB73" s="117">
        <v>0</v>
      </c>
      <c r="AC73" s="117">
        <v>0</v>
      </c>
      <c r="AD73" s="117">
        <v>0</v>
      </c>
      <c r="AE73" s="117">
        <v>0</v>
      </c>
      <c r="AF73" s="117">
        <v>0</v>
      </c>
      <c r="AG73" s="117">
        <v>0</v>
      </c>
      <c r="AH73" s="117">
        <v>0</v>
      </c>
      <c r="AI73" s="117">
        <v>0</v>
      </c>
      <c r="AJ73" s="117">
        <v>0</v>
      </c>
      <c r="AK73" s="117">
        <v>0</v>
      </c>
      <c r="AL73" s="117">
        <v>0</v>
      </c>
      <c r="AM73" s="117">
        <v>0</v>
      </c>
      <c r="AN73" s="117">
        <v>0</v>
      </c>
      <c r="AO73" s="117">
        <v>0</v>
      </c>
      <c r="AP73" s="117">
        <v>0</v>
      </c>
      <c r="AQ73" s="117">
        <v>0</v>
      </c>
      <c r="AR73" s="117">
        <v>0</v>
      </c>
      <c r="AS73" s="117">
        <v>0</v>
      </c>
      <c r="AT73" s="117">
        <v>0</v>
      </c>
      <c r="AU73" s="117">
        <v>0</v>
      </c>
      <c r="AV73" s="117">
        <v>0</v>
      </c>
      <c r="AW73" s="117">
        <v>0</v>
      </c>
      <c r="AX73" s="117">
        <v>0</v>
      </c>
      <c r="AY73" s="117">
        <v>0</v>
      </c>
      <c r="AZ73" s="117">
        <v>0</v>
      </c>
      <c r="BA73" s="117">
        <v>0</v>
      </c>
      <c r="BB73" s="117">
        <v>0</v>
      </c>
      <c r="BC73" s="117">
        <v>0</v>
      </c>
      <c r="BD73" s="117">
        <v>0</v>
      </c>
      <c r="BE73" s="117">
        <v>0</v>
      </c>
      <c r="BF73" s="117">
        <v>0</v>
      </c>
      <c r="BG73" s="117">
        <v>0</v>
      </c>
      <c r="BH73" s="117">
        <v>0</v>
      </c>
      <c r="BI73" s="117">
        <v>0</v>
      </c>
      <c r="BJ73" s="117">
        <v>0</v>
      </c>
      <c r="BK73" s="117">
        <v>0</v>
      </c>
      <c r="BL73" s="117">
        <v>0</v>
      </c>
      <c r="BM73" s="117">
        <v>0</v>
      </c>
      <c r="BN73" s="117">
        <v>0</v>
      </c>
      <c r="BO73" s="117">
        <v>0</v>
      </c>
      <c r="BP73" s="117">
        <v>0</v>
      </c>
      <c r="BQ73" s="117">
        <v>0</v>
      </c>
      <c r="BR73" s="117">
        <v>0</v>
      </c>
      <c r="BS73" s="117">
        <v>0</v>
      </c>
      <c r="BT73" s="117">
        <v>0</v>
      </c>
      <c r="BU73" s="117">
        <v>0</v>
      </c>
      <c r="BV73" s="127">
        <v>0</v>
      </c>
      <c r="BW73" s="117">
        <v>0</v>
      </c>
      <c r="BX73" s="117">
        <v>0</v>
      </c>
      <c r="BY73" s="117">
        <v>0</v>
      </c>
      <c r="BZ73" s="117">
        <v>0</v>
      </c>
      <c r="CA73" s="117">
        <v>0</v>
      </c>
      <c r="CB73" s="117">
        <v>0</v>
      </c>
      <c r="CC73" s="117">
        <v>0</v>
      </c>
      <c r="CD73" s="117">
        <v>0</v>
      </c>
      <c r="CE73" s="117">
        <v>0</v>
      </c>
      <c r="CF73" s="117">
        <v>0</v>
      </c>
      <c r="CG73" s="117">
        <v>0</v>
      </c>
      <c r="CH73" s="117">
        <v>0</v>
      </c>
      <c r="CI73" s="128">
        <v>53826162.331463933</v>
      </c>
      <c r="CJ73" s="161">
        <v>0</v>
      </c>
      <c r="CK73" s="161">
        <v>0</v>
      </c>
      <c r="CL73" s="172">
        <v>0</v>
      </c>
      <c r="CM73" s="170">
        <v>0</v>
      </c>
      <c r="CN73" s="128">
        <v>53826162.331463933</v>
      </c>
      <c r="CO73" s="117">
        <v>0</v>
      </c>
      <c r="CP73" s="117">
        <v>0</v>
      </c>
      <c r="CQ73" s="117">
        <v>0</v>
      </c>
      <c r="CR73" s="117">
        <v>0</v>
      </c>
      <c r="CS73" s="117">
        <v>0</v>
      </c>
      <c r="CT73" s="117">
        <v>0</v>
      </c>
      <c r="CU73" s="117">
        <v>0</v>
      </c>
      <c r="CV73" s="117">
        <v>0</v>
      </c>
      <c r="CW73" s="117">
        <v>0</v>
      </c>
      <c r="CX73" s="128">
        <v>53826162.331463933</v>
      </c>
      <c r="CY73" s="57" t="s">
        <v>240</v>
      </c>
      <c r="CZ73" s="3" t="s">
        <v>241</v>
      </c>
    </row>
    <row r="74" spans="1:104" ht="27.75" customHeight="1">
      <c r="A74" s="54">
        <v>87</v>
      </c>
      <c r="B74" s="7" t="s">
        <v>110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7">
        <v>0</v>
      </c>
      <c r="W74" s="117">
        <v>0</v>
      </c>
      <c r="X74" s="117">
        <v>0</v>
      </c>
      <c r="Y74" s="117">
        <v>0</v>
      </c>
      <c r="Z74" s="117">
        <v>0</v>
      </c>
      <c r="AA74" s="117">
        <v>0</v>
      </c>
      <c r="AB74" s="117">
        <v>0</v>
      </c>
      <c r="AC74" s="117">
        <v>0</v>
      </c>
      <c r="AD74" s="117">
        <v>0</v>
      </c>
      <c r="AE74" s="117">
        <v>0</v>
      </c>
      <c r="AF74" s="117">
        <v>0</v>
      </c>
      <c r="AG74" s="117">
        <v>17781078.356866501</v>
      </c>
      <c r="AH74" s="117">
        <v>0</v>
      </c>
      <c r="AI74" s="117">
        <v>0</v>
      </c>
      <c r="AJ74" s="117">
        <v>0</v>
      </c>
      <c r="AK74" s="117">
        <v>0</v>
      </c>
      <c r="AL74" s="117">
        <v>0</v>
      </c>
      <c r="AM74" s="117">
        <v>0</v>
      </c>
      <c r="AN74" s="117">
        <v>0</v>
      </c>
      <c r="AO74" s="117">
        <v>0</v>
      </c>
      <c r="AP74" s="117">
        <v>0</v>
      </c>
      <c r="AQ74" s="117">
        <v>0</v>
      </c>
      <c r="AR74" s="117">
        <v>0</v>
      </c>
      <c r="AS74" s="117">
        <v>0</v>
      </c>
      <c r="AT74" s="117">
        <v>0</v>
      </c>
      <c r="AU74" s="117">
        <v>0</v>
      </c>
      <c r="AV74" s="117">
        <v>0</v>
      </c>
      <c r="AW74" s="117">
        <v>0</v>
      </c>
      <c r="AX74" s="117">
        <v>0</v>
      </c>
      <c r="AY74" s="117">
        <v>0</v>
      </c>
      <c r="AZ74" s="117">
        <v>0</v>
      </c>
      <c r="BA74" s="117">
        <v>0</v>
      </c>
      <c r="BB74" s="117">
        <v>0</v>
      </c>
      <c r="BC74" s="117">
        <v>0</v>
      </c>
      <c r="BD74" s="117">
        <v>0</v>
      </c>
      <c r="BE74" s="117">
        <v>0</v>
      </c>
      <c r="BF74" s="117">
        <v>0</v>
      </c>
      <c r="BG74" s="117">
        <v>0</v>
      </c>
      <c r="BH74" s="117">
        <v>0</v>
      </c>
      <c r="BI74" s="117">
        <v>0</v>
      </c>
      <c r="BJ74" s="117">
        <v>0</v>
      </c>
      <c r="BK74" s="117">
        <v>0</v>
      </c>
      <c r="BL74" s="117">
        <v>0</v>
      </c>
      <c r="BM74" s="117">
        <v>0</v>
      </c>
      <c r="BN74" s="117">
        <v>0</v>
      </c>
      <c r="BO74" s="117">
        <v>0</v>
      </c>
      <c r="BP74" s="117">
        <v>0</v>
      </c>
      <c r="BQ74" s="117">
        <v>0</v>
      </c>
      <c r="BR74" s="117">
        <v>0</v>
      </c>
      <c r="BS74" s="117">
        <v>0</v>
      </c>
      <c r="BT74" s="117">
        <v>0</v>
      </c>
      <c r="BU74" s="117">
        <v>0</v>
      </c>
      <c r="BV74" s="127">
        <v>0</v>
      </c>
      <c r="BW74" s="117">
        <v>0</v>
      </c>
      <c r="BX74" s="117">
        <v>0</v>
      </c>
      <c r="BY74" s="117">
        <v>0</v>
      </c>
      <c r="BZ74" s="117">
        <v>0</v>
      </c>
      <c r="CA74" s="117">
        <v>0</v>
      </c>
      <c r="CB74" s="117">
        <v>0</v>
      </c>
      <c r="CC74" s="117">
        <v>0</v>
      </c>
      <c r="CD74" s="117">
        <v>0</v>
      </c>
      <c r="CE74" s="117">
        <v>0</v>
      </c>
      <c r="CF74" s="117">
        <v>12440226.537114769</v>
      </c>
      <c r="CG74" s="117">
        <v>0</v>
      </c>
      <c r="CH74" s="117">
        <v>0</v>
      </c>
      <c r="CI74" s="128">
        <v>30221304.89398127</v>
      </c>
      <c r="CJ74" s="161">
        <v>0</v>
      </c>
      <c r="CK74" s="161">
        <v>0</v>
      </c>
      <c r="CL74" s="172">
        <v>0</v>
      </c>
      <c r="CM74" s="170">
        <v>0</v>
      </c>
      <c r="CN74" s="128">
        <v>30221304.89398127</v>
      </c>
      <c r="CO74" s="117">
        <v>0</v>
      </c>
      <c r="CP74" s="117">
        <v>0</v>
      </c>
      <c r="CQ74" s="117">
        <v>0</v>
      </c>
      <c r="CR74" s="117">
        <v>0</v>
      </c>
      <c r="CS74" s="117">
        <v>0</v>
      </c>
      <c r="CT74" s="117">
        <v>409660</v>
      </c>
      <c r="CU74" s="117">
        <v>0</v>
      </c>
      <c r="CV74" s="117">
        <v>0</v>
      </c>
      <c r="CW74" s="117">
        <v>409660</v>
      </c>
      <c r="CX74" s="128">
        <v>30630964.89398127</v>
      </c>
      <c r="CY74" s="57" t="s">
        <v>242</v>
      </c>
      <c r="CZ74" s="3" t="s">
        <v>243</v>
      </c>
    </row>
    <row r="75" spans="1:104" ht="21" customHeight="1">
      <c r="A75" s="54">
        <v>88</v>
      </c>
      <c r="B75" s="7" t="s">
        <v>111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7">
        <v>0</v>
      </c>
      <c r="W75" s="117">
        <v>0</v>
      </c>
      <c r="X75" s="117">
        <v>0</v>
      </c>
      <c r="Y75" s="117">
        <v>0</v>
      </c>
      <c r="Z75" s="117">
        <v>0</v>
      </c>
      <c r="AA75" s="117">
        <v>0</v>
      </c>
      <c r="AB75" s="117">
        <v>0</v>
      </c>
      <c r="AC75" s="117">
        <v>0</v>
      </c>
      <c r="AD75" s="117">
        <v>0</v>
      </c>
      <c r="AE75" s="117">
        <v>0</v>
      </c>
      <c r="AF75" s="117">
        <v>0</v>
      </c>
      <c r="AG75" s="117">
        <v>585407.766455431</v>
      </c>
      <c r="AH75" s="117">
        <v>0</v>
      </c>
      <c r="AI75" s="117">
        <v>0</v>
      </c>
      <c r="AJ75" s="117">
        <v>0</v>
      </c>
      <c r="AK75" s="117">
        <v>0</v>
      </c>
      <c r="AL75" s="117">
        <v>0</v>
      </c>
      <c r="AM75" s="117">
        <v>0</v>
      </c>
      <c r="AN75" s="117">
        <v>0</v>
      </c>
      <c r="AO75" s="117">
        <v>0</v>
      </c>
      <c r="AP75" s="117">
        <v>0</v>
      </c>
      <c r="AQ75" s="117">
        <v>0</v>
      </c>
      <c r="AR75" s="117">
        <v>0</v>
      </c>
      <c r="AS75" s="117">
        <v>0</v>
      </c>
      <c r="AT75" s="117">
        <v>0</v>
      </c>
      <c r="AU75" s="117">
        <v>0</v>
      </c>
      <c r="AV75" s="117">
        <v>0</v>
      </c>
      <c r="AW75" s="117">
        <v>0</v>
      </c>
      <c r="AX75" s="117">
        <v>0</v>
      </c>
      <c r="AY75" s="117">
        <v>0</v>
      </c>
      <c r="AZ75" s="117">
        <v>0</v>
      </c>
      <c r="BA75" s="117">
        <v>0</v>
      </c>
      <c r="BB75" s="117">
        <v>0</v>
      </c>
      <c r="BC75" s="117">
        <v>0</v>
      </c>
      <c r="BD75" s="117">
        <v>0</v>
      </c>
      <c r="BE75" s="117">
        <v>0</v>
      </c>
      <c r="BF75" s="117">
        <v>0</v>
      </c>
      <c r="BG75" s="117">
        <v>0</v>
      </c>
      <c r="BH75" s="117">
        <v>0</v>
      </c>
      <c r="BI75" s="117">
        <v>0</v>
      </c>
      <c r="BJ75" s="117">
        <v>0</v>
      </c>
      <c r="BK75" s="117">
        <v>0</v>
      </c>
      <c r="BL75" s="117">
        <v>0</v>
      </c>
      <c r="BM75" s="117">
        <v>0</v>
      </c>
      <c r="BN75" s="117">
        <v>0</v>
      </c>
      <c r="BO75" s="117">
        <v>0</v>
      </c>
      <c r="BP75" s="117">
        <v>0</v>
      </c>
      <c r="BQ75" s="117">
        <v>0</v>
      </c>
      <c r="BR75" s="117">
        <v>0</v>
      </c>
      <c r="BS75" s="117">
        <v>0</v>
      </c>
      <c r="BT75" s="117">
        <v>0</v>
      </c>
      <c r="BU75" s="117">
        <v>0</v>
      </c>
      <c r="BV75" s="127">
        <v>0</v>
      </c>
      <c r="BW75" s="117">
        <v>0</v>
      </c>
      <c r="BX75" s="117">
        <v>0</v>
      </c>
      <c r="BY75" s="117">
        <v>0</v>
      </c>
      <c r="BZ75" s="117">
        <v>0</v>
      </c>
      <c r="CA75" s="117">
        <v>0</v>
      </c>
      <c r="CB75" s="117">
        <v>0</v>
      </c>
      <c r="CC75" s="117">
        <v>0</v>
      </c>
      <c r="CD75" s="117">
        <v>0</v>
      </c>
      <c r="CE75" s="117">
        <v>0</v>
      </c>
      <c r="CF75" s="117">
        <v>0</v>
      </c>
      <c r="CG75" s="117">
        <v>0</v>
      </c>
      <c r="CH75" s="117">
        <v>0</v>
      </c>
      <c r="CI75" s="128">
        <v>585407.766455431</v>
      </c>
      <c r="CJ75" s="161">
        <v>0</v>
      </c>
      <c r="CK75" s="161">
        <v>0</v>
      </c>
      <c r="CL75" s="172">
        <v>0</v>
      </c>
      <c r="CM75" s="170">
        <v>0</v>
      </c>
      <c r="CN75" s="128">
        <v>585407.766455431</v>
      </c>
      <c r="CO75" s="117">
        <v>0</v>
      </c>
      <c r="CP75" s="117">
        <v>0</v>
      </c>
      <c r="CQ75" s="117">
        <v>0</v>
      </c>
      <c r="CR75" s="117">
        <v>0</v>
      </c>
      <c r="CS75" s="117">
        <v>0</v>
      </c>
      <c r="CT75" s="117">
        <v>0</v>
      </c>
      <c r="CU75" s="117">
        <v>0</v>
      </c>
      <c r="CV75" s="117">
        <v>0</v>
      </c>
      <c r="CW75" s="117">
        <v>0</v>
      </c>
      <c r="CX75" s="128">
        <v>585407.766455431</v>
      </c>
      <c r="CY75" s="57" t="s">
        <v>244</v>
      </c>
      <c r="CZ75" s="3" t="s">
        <v>245</v>
      </c>
    </row>
    <row r="76" spans="1:104" ht="20.100000000000001" customHeight="1">
      <c r="A76" s="54">
        <v>89</v>
      </c>
      <c r="B76" s="7" t="s">
        <v>112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0</v>
      </c>
      <c r="Q76" s="117">
        <v>0</v>
      </c>
      <c r="R76" s="117">
        <v>4152696.2078788774</v>
      </c>
      <c r="S76" s="117">
        <v>0</v>
      </c>
      <c r="T76" s="117">
        <v>0</v>
      </c>
      <c r="U76" s="117">
        <v>0</v>
      </c>
      <c r="V76" s="117">
        <v>0</v>
      </c>
      <c r="W76" s="117">
        <v>0</v>
      </c>
      <c r="X76" s="117">
        <v>0</v>
      </c>
      <c r="Y76" s="117">
        <v>0</v>
      </c>
      <c r="Z76" s="117">
        <v>0</v>
      </c>
      <c r="AA76" s="117">
        <v>0</v>
      </c>
      <c r="AB76" s="117">
        <v>0</v>
      </c>
      <c r="AC76" s="117">
        <v>0</v>
      </c>
      <c r="AD76" s="117">
        <v>0</v>
      </c>
      <c r="AE76" s="117">
        <v>0</v>
      </c>
      <c r="AF76" s="117">
        <v>0</v>
      </c>
      <c r="AG76" s="117">
        <v>0</v>
      </c>
      <c r="AH76" s="117">
        <v>0</v>
      </c>
      <c r="AI76" s="117">
        <v>0</v>
      </c>
      <c r="AJ76" s="117">
        <v>0</v>
      </c>
      <c r="AK76" s="117">
        <v>0</v>
      </c>
      <c r="AL76" s="117">
        <v>0</v>
      </c>
      <c r="AM76" s="117">
        <v>0</v>
      </c>
      <c r="AN76" s="117">
        <v>0</v>
      </c>
      <c r="AO76" s="117">
        <v>0</v>
      </c>
      <c r="AP76" s="117">
        <v>0</v>
      </c>
      <c r="AQ76" s="117">
        <v>0</v>
      </c>
      <c r="AR76" s="117">
        <v>0</v>
      </c>
      <c r="AS76" s="117">
        <v>0</v>
      </c>
      <c r="AT76" s="117">
        <v>0</v>
      </c>
      <c r="AU76" s="117">
        <v>0</v>
      </c>
      <c r="AV76" s="117">
        <v>0</v>
      </c>
      <c r="AW76" s="117">
        <v>0</v>
      </c>
      <c r="AX76" s="117">
        <v>0</v>
      </c>
      <c r="AY76" s="117">
        <v>0</v>
      </c>
      <c r="AZ76" s="117">
        <v>0</v>
      </c>
      <c r="BA76" s="117">
        <v>0</v>
      </c>
      <c r="BB76" s="117">
        <v>0</v>
      </c>
      <c r="BC76" s="117">
        <v>0</v>
      </c>
      <c r="BD76" s="117">
        <v>0</v>
      </c>
      <c r="BE76" s="117">
        <v>0</v>
      </c>
      <c r="BF76" s="117">
        <v>0</v>
      </c>
      <c r="BG76" s="117">
        <v>0</v>
      </c>
      <c r="BH76" s="117">
        <v>0</v>
      </c>
      <c r="BI76" s="117">
        <v>0</v>
      </c>
      <c r="BJ76" s="117">
        <v>0</v>
      </c>
      <c r="BK76" s="117">
        <v>0</v>
      </c>
      <c r="BL76" s="117">
        <v>0</v>
      </c>
      <c r="BM76" s="117">
        <v>0</v>
      </c>
      <c r="BN76" s="117">
        <v>0</v>
      </c>
      <c r="BO76" s="117">
        <v>0</v>
      </c>
      <c r="BP76" s="117">
        <v>0</v>
      </c>
      <c r="BQ76" s="117">
        <v>0</v>
      </c>
      <c r="BR76" s="117">
        <v>0</v>
      </c>
      <c r="BS76" s="117">
        <v>0</v>
      </c>
      <c r="BT76" s="117">
        <v>0</v>
      </c>
      <c r="BU76" s="117">
        <v>0</v>
      </c>
      <c r="BV76" s="127">
        <v>0</v>
      </c>
      <c r="BW76" s="117">
        <v>0</v>
      </c>
      <c r="BX76" s="117">
        <v>0</v>
      </c>
      <c r="BY76" s="117">
        <v>0</v>
      </c>
      <c r="BZ76" s="117">
        <v>0</v>
      </c>
      <c r="CA76" s="117">
        <v>0</v>
      </c>
      <c r="CB76" s="117">
        <v>0</v>
      </c>
      <c r="CC76" s="117">
        <v>0</v>
      </c>
      <c r="CD76" s="117">
        <v>0</v>
      </c>
      <c r="CE76" s="117">
        <v>0</v>
      </c>
      <c r="CF76" s="117">
        <v>0</v>
      </c>
      <c r="CG76" s="117">
        <v>0</v>
      </c>
      <c r="CH76" s="117">
        <v>0</v>
      </c>
      <c r="CI76" s="128">
        <v>4152696.2078788774</v>
      </c>
      <c r="CJ76" s="161">
        <v>0</v>
      </c>
      <c r="CK76" s="161">
        <v>0</v>
      </c>
      <c r="CL76" s="172">
        <v>0</v>
      </c>
      <c r="CM76" s="170">
        <v>0</v>
      </c>
      <c r="CN76" s="128">
        <v>4152696.2078788774</v>
      </c>
      <c r="CO76" s="117">
        <v>0</v>
      </c>
      <c r="CP76" s="117">
        <v>0</v>
      </c>
      <c r="CQ76" s="117">
        <v>0</v>
      </c>
      <c r="CR76" s="117">
        <v>0</v>
      </c>
      <c r="CS76" s="117">
        <v>0</v>
      </c>
      <c r="CT76" s="117">
        <v>0</v>
      </c>
      <c r="CU76" s="117">
        <v>0</v>
      </c>
      <c r="CV76" s="117">
        <v>0</v>
      </c>
      <c r="CW76" s="117">
        <v>0</v>
      </c>
      <c r="CX76" s="128">
        <v>4152696.2078788774</v>
      </c>
      <c r="CY76" s="57" t="s">
        <v>246</v>
      </c>
      <c r="CZ76" s="3" t="s">
        <v>247</v>
      </c>
    </row>
    <row r="77" spans="1:104" ht="38.25" customHeight="1">
      <c r="A77" s="54">
        <v>91</v>
      </c>
      <c r="B77" s="7" t="s">
        <v>113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7">
        <v>0</v>
      </c>
      <c r="W77" s="117">
        <v>0</v>
      </c>
      <c r="X77" s="117">
        <v>0</v>
      </c>
      <c r="Y77" s="117">
        <v>0</v>
      </c>
      <c r="Z77" s="117">
        <v>0</v>
      </c>
      <c r="AA77" s="117">
        <v>0</v>
      </c>
      <c r="AB77" s="117">
        <v>0</v>
      </c>
      <c r="AC77" s="117">
        <v>0</v>
      </c>
      <c r="AD77" s="117">
        <v>0</v>
      </c>
      <c r="AE77" s="117">
        <v>0</v>
      </c>
      <c r="AF77" s="117">
        <v>0</v>
      </c>
      <c r="AG77" s="117">
        <v>0</v>
      </c>
      <c r="AH77" s="117">
        <v>235473.37899999999</v>
      </c>
      <c r="AI77" s="117">
        <v>0</v>
      </c>
      <c r="AJ77" s="117">
        <v>0</v>
      </c>
      <c r="AK77" s="117">
        <v>0</v>
      </c>
      <c r="AL77" s="117">
        <v>0</v>
      </c>
      <c r="AM77" s="117">
        <v>0</v>
      </c>
      <c r="AN77" s="117">
        <v>0</v>
      </c>
      <c r="AO77" s="117">
        <v>0</v>
      </c>
      <c r="AP77" s="117">
        <v>0</v>
      </c>
      <c r="AQ77" s="117">
        <v>0</v>
      </c>
      <c r="AR77" s="117">
        <v>0</v>
      </c>
      <c r="AS77" s="117">
        <v>0</v>
      </c>
      <c r="AT77" s="117">
        <v>0</v>
      </c>
      <c r="AU77" s="117">
        <v>0</v>
      </c>
      <c r="AV77" s="117">
        <v>0</v>
      </c>
      <c r="AW77" s="117">
        <v>0</v>
      </c>
      <c r="AX77" s="117">
        <v>0</v>
      </c>
      <c r="AY77" s="117">
        <v>0</v>
      </c>
      <c r="AZ77" s="117">
        <v>0</v>
      </c>
      <c r="BA77" s="117">
        <v>0</v>
      </c>
      <c r="BB77" s="117">
        <v>0</v>
      </c>
      <c r="BC77" s="117">
        <v>0</v>
      </c>
      <c r="BD77" s="117">
        <v>0</v>
      </c>
      <c r="BE77" s="117">
        <v>32665</v>
      </c>
      <c r="BF77" s="117">
        <v>0</v>
      </c>
      <c r="BG77" s="117">
        <v>0</v>
      </c>
      <c r="BH77" s="117">
        <v>0</v>
      </c>
      <c r="BI77" s="117">
        <v>0</v>
      </c>
      <c r="BJ77" s="117">
        <v>0</v>
      </c>
      <c r="BK77" s="117">
        <v>0</v>
      </c>
      <c r="BL77" s="117">
        <v>0</v>
      </c>
      <c r="BM77" s="117">
        <v>0</v>
      </c>
      <c r="BN77" s="117">
        <v>0</v>
      </c>
      <c r="BO77" s="117">
        <v>0</v>
      </c>
      <c r="BP77" s="117">
        <v>0</v>
      </c>
      <c r="BQ77" s="117">
        <v>0</v>
      </c>
      <c r="BR77" s="117">
        <v>0</v>
      </c>
      <c r="BS77" s="117">
        <v>0</v>
      </c>
      <c r="BT77" s="117">
        <v>0</v>
      </c>
      <c r="BU77" s="117">
        <v>0</v>
      </c>
      <c r="BV77" s="127">
        <v>117491757.40956032</v>
      </c>
      <c r="BW77" s="117">
        <v>31315.387999999999</v>
      </c>
      <c r="BX77" s="117">
        <v>0</v>
      </c>
      <c r="BY77" s="117">
        <v>0</v>
      </c>
      <c r="BZ77" s="117">
        <v>0</v>
      </c>
      <c r="CA77" s="117">
        <v>0</v>
      </c>
      <c r="CB77" s="117">
        <v>0</v>
      </c>
      <c r="CC77" s="117">
        <v>0</v>
      </c>
      <c r="CD77" s="117">
        <v>0</v>
      </c>
      <c r="CE77" s="117">
        <v>0</v>
      </c>
      <c r="CF77" s="117">
        <v>0</v>
      </c>
      <c r="CG77" s="117">
        <v>0</v>
      </c>
      <c r="CH77" s="117">
        <v>0</v>
      </c>
      <c r="CI77" s="128">
        <v>117791211.17656031</v>
      </c>
      <c r="CJ77" s="161">
        <v>0</v>
      </c>
      <c r="CK77" s="161">
        <v>7515267</v>
      </c>
      <c r="CL77" s="172">
        <v>0</v>
      </c>
      <c r="CM77" s="170">
        <v>7515267</v>
      </c>
      <c r="CN77" s="128">
        <v>125306478.17656031</v>
      </c>
      <c r="CO77" s="117">
        <v>0</v>
      </c>
      <c r="CP77" s="117">
        <v>0</v>
      </c>
      <c r="CQ77" s="117">
        <v>0</v>
      </c>
      <c r="CR77" s="117">
        <v>0</v>
      </c>
      <c r="CS77" s="117">
        <v>0</v>
      </c>
      <c r="CT77" s="117">
        <v>0</v>
      </c>
      <c r="CU77" s="117">
        <v>2359388</v>
      </c>
      <c r="CV77" s="117">
        <v>0</v>
      </c>
      <c r="CW77" s="117">
        <v>2359388</v>
      </c>
      <c r="CX77" s="128">
        <v>127665866.17656031</v>
      </c>
      <c r="CY77" s="57" t="s">
        <v>248</v>
      </c>
      <c r="CZ77" s="3" t="s">
        <v>249</v>
      </c>
    </row>
    <row r="78" spans="1:104" ht="20.100000000000001" customHeight="1">
      <c r="A78" s="54">
        <v>92</v>
      </c>
      <c r="B78" s="7" t="s">
        <v>114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7">
        <v>0</v>
      </c>
      <c r="W78" s="117">
        <v>0</v>
      </c>
      <c r="X78" s="117">
        <v>0</v>
      </c>
      <c r="Y78" s="117">
        <v>0</v>
      </c>
      <c r="Z78" s="117">
        <v>0</v>
      </c>
      <c r="AA78" s="117">
        <v>0</v>
      </c>
      <c r="AB78" s="117">
        <v>0</v>
      </c>
      <c r="AC78" s="117">
        <v>0</v>
      </c>
      <c r="AD78" s="117">
        <v>0</v>
      </c>
      <c r="AE78" s="117">
        <v>0</v>
      </c>
      <c r="AF78" s="117">
        <v>0</v>
      </c>
      <c r="AG78" s="117">
        <v>0</v>
      </c>
      <c r="AH78" s="117">
        <v>0</v>
      </c>
      <c r="AI78" s="117">
        <v>0</v>
      </c>
      <c r="AJ78" s="117">
        <v>0</v>
      </c>
      <c r="AK78" s="117">
        <v>0</v>
      </c>
      <c r="AL78" s="117">
        <v>0</v>
      </c>
      <c r="AM78" s="117">
        <v>0</v>
      </c>
      <c r="AN78" s="117">
        <v>0</v>
      </c>
      <c r="AO78" s="117">
        <v>0</v>
      </c>
      <c r="AP78" s="117">
        <v>0</v>
      </c>
      <c r="AQ78" s="117">
        <v>0</v>
      </c>
      <c r="AR78" s="117">
        <v>0</v>
      </c>
      <c r="AS78" s="117">
        <v>0</v>
      </c>
      <c r="AT78" s="117">
        <v>0</v>
      </c>
      <c r="AU78" s="117">
        <v>0</v>
      </c>
      <c r="AV78" s="117">
        <v>0</v>
      </c>
      <c r="AW78" s="117">
        <v>0</v>
      </c>
      <c r="AX78" s="117">
        <v>0</v>
      </c>
      <c r="AY78" s="117">
        <v>0</v>
      </c>
      <c r="AZ78" s="117">
        <v>0</v>
      </c>
      <c r="BA78" s="117">
        <v>0</v>
      </c>
      <c r="BB78" s="117">
        <v>0</v>
      </c>
      <c r="BC78" s="117">
        <v>0</v>
      </c>
      <c r="BD78" s="117">
        <v>0</v>
      </c>
      <c r="BE78" s="117">
        <v>0</v>
      </c>
      <c r="BF78" s="117">
        <v>0</v>
      </c>
      <c r="BG78" s="117">
        <v>0</v>
      </c>
      <c r="BH78" s="117">
        <v>0</v>
      </c>
      <c r="BI78" s="117">
        <v>0</v>
      </c>
      <c r="BJ78" s="117">
        <v>0</v>
      </c>
      <c r="BK78" s="117">
        <v>0</v>
      </c>
      <c r="BL78" s="117">
        <v>0</v>
      </c>
      <c r="BM78" s="117">
        <v>0</v>
      </c>
      <c r="BN78" s="117">
        <v>0</v>
      </c>
      <c r="BO78" s="117">
        <v>0</v>
      </c>
      <c r="BP78" s="117">
        <v>0</v>
      </c>
      <c r="BQ78" s="117">
        <v>0</v>
      </c>
      <c r="BR78" s="117">
        <v>0</v>
      </c>
      <c r="BS78" s="117">
        <v>0</v>
      </c>
      <c r="BT78" s="117">
        <v>0</v>
      </c>
      <c r="BU78" s="117">
        <v>0</v>
      </c>
      <c r="BV78" s="127">
        <v>0</v>
      </c>
      <c r="BW78" s="117">
        <v>89403260.355701283</v>
      </c>
      <c r="BX78" s="117">
        <v>0</v>
      </c>
      <c r="BY78" s="117">
        <v>0</v>
      </c>
      <c r="BZ78" s="117">
        <v>0</v>
      </c>
      <c r="CA78" s="117">
        <v>0</v>
      </c>
      <c r="CB78" s="117">
        <v>0</v>
      </c>
      <c r="CC78" s="117">
        <v>0</v>
      </c>
      <c r="CD78" s="117">
        <v>0</v>
      </c>
      <c r="CE78" s="117">
        <v>0</v>
      </c>
      <c r="CF78" s="117">
        <v>0</v>
      </c>
      <c r="CG78" s="117">
        <v>0</v>
      </c>
      <c r="CH78" s="117">
        <v>0</v>
      </c>
      <c r="CI78" s="128">
        <v>89403260.355701283</v>
      </c>
      <c r="CJ78" s="161">
        <v>0</v>
      </c>
      <c r="CK78" s="161">
        <v>0</v>
      </c>
      <c r="CL78" s="172">
        <v>0</v>
      </c>
      <c r="CM78" s="170">
        <v>0</v>
      </c>
      <c r="CN78" s="128">
        <v>89403260.355701283</v>
      </c>
      <c r="CO78" s="117">
        <v>0</v>
      </c>
      <c r="CP78" s="117">
        <v>0</v>
      </c>
      <c r="CQ78" s="117">
        <v>0</v>
      </c>
      <c r="CR78" s="117">
        <v>0</v>
      </c>
      <c r="CS78" s="117">
        <v>0</v>
      </c>
      <c r="CT78" s="117">
        <v>0</v>
      </c>
      <c r="CU78" s="117">
        <v>0</v>
      </c>
      <c r="CV78" s="117">
        <v>0</v>
      </c>
      <c r="CW78" s="117">
        <v>0</v>
      </c>
      <c r="CX78" s="128">
        <v>89403260.355701283</v>
      </c>
      <c r="CY78" s="57" t="s">
        <v>250</v>
      </c>
      <c r="CZ78" s="3" t="s">
        <v>251</v>
      </c>
    </row>
    <row r="79" spans="1:104" ht="20.100000000000001" customHeight="1">
      <c r="A79" s="54">
        <v>93</v>
      </c>
      <c r="B79" s="7" t="s">
        <v>115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  <c r="AC79" s="117">
        <v>0</v>
      </c>
      <c r="AD79" s="117">
        <v>0</v>
      </c>
      <c r="AE79" s="117">
        <v>0</v>
      </c>
      <c r="AF79" s="117">
        <v>0</v>
      </c>
      <c r="AG79" s="117">
        <v>0</v>
      </c>
      <c r="AH79" s="117">
        <v>0</v>
      </c>
      <c r="AI79" s="117">
        <v>0</v>
      </c>
      <c r="AJ79" s="117">
        <v>0</v>
      </c>
      <c r="AK79" s="117">
        <v>0</v>
      </c>
      <c r="AL79" s="117">
        <v>0</v>
      </c>
      <c r="AM79" s="117">
        <v>0</v>
      </c>
      <c r="AN79" s="117">
        <v>0</v>
      </c>
      <c r="AO79" s="117">
        <v>0</v>
      </c>
      <c r="AP79" s="117">
        <v>0</v>
      </c>
      <c r="AQ79" s="117">
        <v>0</v>
      </c>
      <c r="AR79" s="117">
        <v>0</v>
      </c>
      <c r="AS79" s="117">
        <v>0</v>
      </c>
      <c r="AT79" s="117">
        <v>0</v>
      </c>
      <c r="AU79" s="117">
        <v>0</v>
      </c>
      <c r="AV79" s="117">
        <v>0</v>
      </c>
      <c r="AW79" s="117">
        <v>0</v>
      </c>
      <c r="AX79" s="117">
        <v>0</v>
      </c>
      <c r="AY79" s="117">
        <v>0</v>
      </c>
      <c r="AZ79" s="117">
        <v>0</v>
      </c>
      <c r="BA79" s="117">
        <v>0</v>
      </c>
      <c r="BB79" s="117">
        <v>0</v>
      </c>
      <c r="BC79" s="117">
        <v>0</v>
      </c>
      <c r="BD79" s="117">
        <v>0</v>
      </c>
      <c r="BE79" s="117">
        <v>0</v>
      </c>
      <c r="BF79" s="117">
        <v>0</v>
      </c>
      <c r="BG79" s="117">
        <v>0</v>
      </c>
      <c r="BH79" s="117">
        <v>0</v>
      </c>
      <c r="BI79" s="117">
        <v>0</v>
      </c>
      <c r="BJ79" s="117">
        <v>0</v>
      </c>
      <c r="BK79" s="117">
        <v>0</v>
      </c>
      <c r="BL79" s="117">
        <v>0</v>
      </c>
      <c r="BM79" s="117">
        <v>0</v>
      </c>
      <c r="BN79" s="117">
        <v>0</v>
      </c>
      <c r="BO79" s="117">
        <v>66843.118110490017</v>
      </c>
      <c r="BP79" s="117">
        <v>0</v>
      </c>
      <c r="BQ79" s="117">
        <v>0</v>
      </c>
      <c r="BR79" s="117">
        <v>0</v>
      </c>
      <c r="BS79" s="117">
        <v>0</v>
      </c>
      <c r="BT79" s="117">
        <v>0</v>
      </c>
      <c r="BU79" s="117">
        <v>0</v>
      </c>
      <c r="BV79" s="127">
        <v>0</v>
      </c>
      <c r="BW79" s="117">
        <v>0</v>
      </c>
      <c r="BX79" s="117">
        <v>60935511.06495893</v>
      </c>
      <c r="BY79" s="117">
        <v>467530.14117693028</v>
      </c>
      <c r="BZ79" s="117">
        <v>3429826.1169440839</v>
      </c>
      <c r="CA79" s="117">
        <v>0</v>
      </c>
      <c r="CB79" s="117">
        <v>0</v>
      </c>
      <c r="CC79" s="117">
        <v>0</v>
      </c>
      <c r="CD79" s="117">
        <v>0</v>
      </c>
      <c r="CE79" s="117">
        <v>0</v>
      </c>
      <c r="CF79" s="117">
        <v>0</v>
      </c>
      <c r="CG79" s="117">
        <v>0</v>
      </c>
      <c r="CH79" s="117">
        <v>0</v>
      </c>
      <c r="CI79" s="128">
        <v>64899710.441190436</v>
      </c>
      <c r="CJ79" s="161">
        <v>0</v>
      </c>
      <c r="CK79" s="161">
        <v>0</v>
      </c>
      <c r="CL79" s="172">
        <v>0</v>
      </c>
      <c r="CM79" s="170">
        <v>0</v>
      </c>
      <c r="CN79" s="128">
        <v>64899710.441190436</v>
      </c>
      <c r="CO79" s="117">
        <v>0</v>
      </c>
      <c r="CP79" s="117">
        <v>0</v>
      </c>
      <c r="CQ79" s="117">
        <v>0</v>
      </c>
      <c r="CR79" s="117">
        <v>0</v>
      </c>
      <c r="CS79" s="117">
        <v>0</v>
      </c>
      <c r="CT79" s="117">
        <v>0</v>
      </c>
      <c r="CU79" s="117">
        <v>0</v>
      </c>
      <c r="CV79" s="117">
        <v>215251.54</v>
      </c>
      <c r="CW79" s="117">
        <v>-215251.54</v>
      </c>
      <c r="CX79" s="128">
        <v>64684458.901190437</v>
      </c>
      <c r="CY79" s="57" t="s">
        <v>252</v>
      </c>
      <c r="CZ79" s="3" t="s">
        <v>253</v>
      </c>
    </row>
    <row r="80" spans="1:104" ht="32.25" customHeight="1">
      <c r="A80" s="54">
        <v>94</v>
      </c>
      <c r="B80" s="7" t="s">
        <v>116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  <c r="I80" s="117">
        <v>0</v>
      </c>
      <c r="J80" s="117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  <c r="AC80" s="117">
        <v>0</v>
      </c>
      <c r="AD80" s="117">
        <v>0</v>
      </c>
      <c r="AE80" s="117">
        <v>0</v>
      </c>
      <c r="AF80" s="117">
        <v>0</v>
      </c>
      <c r="AG80" s="117">
        <v>0</v>
      </c>
      <c r="AH80" s="117">
        <v>0</v>
      </c>
      <c r="AI80" s="117">
        <v>0</v>
      </c>
      <c r="AJ80" s="117">
        <v>2074094.4433807544</v>
      </c>
      <c r="AK80" s="117">
        <v>434504.78535542829</v>
      </c>
      <c r="AL80" s="117">
        <v>0</v>
      </c>
      <c r="AM80" s="117">
        <v>0</v>
      </c>
      <c r="AN80" s="117">
        <v>0</v>
      </c>
      <c r="AO80" s="117">
        <v>0</v>
      </c>
      <c r="AP80" s="117">
        <v>0</v>
      </c>
      <c r="AQ80" s="117">
        <v>0</v>
      </c>
      <c r="AR80" s="117">
        <v>0</v>
      </c>
      <c r="AS80" s="117">
        <v>0</v>
      </c>
      <c r="AT80" s="117">
        <v>0</v>
      </c>
      <c r="AU80" s="117">
        <v>0</v>
      </c>
      <c r="AV80" s="117">
        <v>0</v>
      </c>
      <c r="AW80" s="117">
        <v>0</v>
      </c>
      <c r="AX80" s="117">
        <v>0</v>
      </c>
      <c r="AY80" s="117">
        <v>0</v>
      </c>
      <c r="AZ80" s="117">
        <v>0</v>
      </c>
      <c r="BA80" s="117">
        <v>0</v>
      </c>
      <c r="BB80" s="117">
        <v>0</v>
      </c>
      <c r="BC80" s="117">
        <v>0</v>
      </c>
      <c r="BD80" s="117">
        <v>0</v>
      </c>
      <c r="BE80" s="117">
        <v>0</v>
      </c>
      <c r="BF80" s="117">
        <v>0</v>
      </c>
      <c r="BG80" s="117">
        <v>0</v>
      </c>
      <c r="BH80" s="117">
        <v>0</v>
      </c>
      <c r="BI80" s="117">
        <v>0</v>
      </c>
      <c r="BJ80" s="117">
        <v>0</v>
      </c>
      <c r="BK80" s="117">
        <v>0</v>
      </c>
      <c r="BL80" s="117">
        <v>0</v>
      </c>
      <c r="BM80" s="117">
        <v>0</v>
      </c>
      <c r="BN80" s="117">
        <v>0</v>
      </c>
      <c r="BO80" s="117">
        <v>0</v>
      </c>
      <c r="BP80" s="117">
        <v>0</v>
      </c>
      <c r="BQ80" s="117">
        <v>0</v>
      </c>
      <c r="BR80" s="117">
        <v>0</v>
      </c>
      <c r="BS80" s="117">
        <v>0</v>
      </c>
      <c r="BT80" s="117">
        <v>0</v>
      </c>
      <c r="BU80" s="117">
        <v>0</v>
      </c>
      <c r="BV80" s="127">
        <v>0</v>
      </c>
      <c r="BW80" s="117">
        <v>0</v>
      </c>
      <c r="BX80" s="117">
        <v>0</v>
      </c>
      <c r="BY80" s="117">
        <v>0</v>
      </c>
      <c r="BZ80" s="117">
        <v>0</v>
      </c>
      <c r="CA80" s="117">
        <v>0</v>
      </c>
      <c r="CB80" s="117">
        <v>0</v>
      </c>
      <c r="CC80" s="117">
        <v>0</v>
      </c>
      <c r="CD80" s="117">
        <v>0</v>
      </c>
      <c r="CE80" s="117">
        <v>0</v>
      </c>
      <c r="CF80" s="117">
        <v>0</v>
      </c>
      <c r="CG80" s="117">
        <v>0</v>
      </c>
      <c r="CH80" s="117">
        <v>0</v>
      </c>
      <c r="CI80" s="128">
        <v>2508599.2287361827</v>
      </c>
      <c r="CJ80" s="161">
        <v>0</v>
      </c>
      <c r="CK80" s="161">
        <v>0</v>
      </c>
      <c r="CL80" s="172">
        <v>0</v>
      </c>
      <c r="CM80" s="170">
        <v>0</v>
      </c>
      <c r="CN80" s="128">
        <v>2508599.2287361827</v>
      </c>
      <c r="CO80" s="117">
        <v>0</v>
      </c>
      <c r="CP80" s="117">
        <v>0</v>
      </c>
      <c r="CQ80" s="117">
        <v>0</v>
      </c>
      <c r="CR80" s="117">
        <v>0</v>
      </c>
      <c r="CS80" s="117">
        <v>0</v>
      </c>
      <c r="CT80" s="117">
        <v>0</v>
      </c>
      <c r="CU80" s="117">
        <v>0</v>
      </c>
      <c r="CV80" s="117">
        <v>0</v>
      </c>
      <c r="CW80" s="117">
        <v>0</v>
      </c>
      <c r="CX80" s="128">
        <v>2508599.2287361827</v>
      </c>
      <c r="CY80" s="57" t="s">
        <v>254</v>
      </c>
      <c r="CZ80" s="3" t="s">
        <v>255</v>
      </c>
    </row>
    <row r="81" spans="1:126" ht="20.100000000000001" customHeight="1">
      <c r="A81" s="54">
        <v>95</v>
      </c>
      <c r="B81" s="7" t="s">
        <v>117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  <c r="I81" s="117">
        <v>0</v>
      </c>
      <c r="J81" s="117">
        <v>0</v>
      </c>
      <c r="K81" s="117">
        <v>0</v>
      </c>
      <c r="L81" s="117">
        <v>0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  <c r="AC81" s="117">
        <v>0</v>
      </c>
      <c r="AD81" s="117">
        <v>0</v>
      </c>
      <c r="AE81" s="117">
        <v>0</v>
      </c>
      <c r="AF81" s="117">
        <v>0</v>
      </c>
      <c r="AG81" s="117">
        <v>0</v>
      </c>
      <c r="AH81" s="117">
        <v>0</v>
      </c>
      <c r="AI81" s="117">
        <v>0</v>
      </c>
      <c r="AJ81" s="117">
        <v>0</v>
      </c>
      <c r="AK81" s="117">
        <v>0</v>
      </c>
      <c r="AL81" s="117">
        <v>0</v>
      </c>
      <c r="AM81" s="117">
        <v>0</v>
      </c>
      <c r="AN81" s="117">
        <v>0</v>
      </c>
      <c r="AO81" s="117">
        <v>0</v>
      </c>
      <c r="AP81" s="117">
        <v>0</v>
      </c>
      <c r="AQ81" s="117">
        <v>0</v>
      </c>
      <c r="AR81" s="117">
        <v>0</v>
      </c>
      <c r="AS81" s="117">
        <v>0</v>
      </c>
      <c r="AT81" s="117">
        <v>0</v>
      </c>
      <c r="AU81" s="117">
        <v>0</v>
      </c>
      <c r="AV81" s="117">
        <v>0</v>
      </c>
      <c r="AW81" s="117">
        <v>0</v>
      </c>
      <c r="AX81" s="117">
        <v>0</v>
      </c>
      <c r="AY81" s="117">
        <v>0</v>
      </c>
      <c r="AZ81" s="117">
        <v>0</v>
      </c>
      <c r="BA81" s="117">
        <v>0</v>
      </c>
      <c r="BB81" s="117">
        <v>0</v>
      </c>
      <c r="BC81" s="117">
        <v>0</v>
      </c>
      <c r="BD81" s="117">
        <v>0</v>
      </c>
      <c r="BE81" s="117">
        <v>0</v>
      </c>
      <c r="BF81" s="117">
        <v>0</v>
      </c>
      <c r="BG81" s="117">
        <v>0</v>
      </c>
      <c r="BH81" s="117">
        <v>0</v>
      </c>
      <c r="BI81" s="117">
        <v>0</v>
      </c>
      <c r="BJ81" s="117">
        <v>0</v>
      </c>
      <c r="BK81" s="117">
        <v>0</v>
      </c>
      <c r="BL81" s="117">
        <v>0</v>
      </c>
      <c r="BM81" s="117">
        <v>0</v>
      </c>
      <c r="BN81" s="117">
        <v>0</v>
      </c>
      <c r="BO81" s="117">
        <v>0</v>
      </c>
      <c r="BP81" s="117">
        <v>0</v>
      </c>
      <c r="BQ81" s="117">
        <v>0</v>
      </c>
      <c r="BR81" s="117">
        <v>0</v>
      </c>
      <c r="BS81" s="117">
        <v>0</v>
      </c>
      <c r="BT81" s="117">
        <v>0</v>
      </c>
      <c r="BU81" s="117">
        <v>0</v>
      </c>
      <c r="BV81" s="127">
        <v>0</v>
      </c>
      <c r="BW81" s="117">
        <v>0</v>
      </c>
      <c r="BX81" s="117">
        <v>0</v>
      </c>
      <c r="BY81" s="117">
        <v>0</v>
      </c>
      <c r="BZ81" s="117">
        <v>0</v>
      </c>
      <c r="CA81" s="117">
        <v>0</v>
      </c>
      <c r="CB81" s="117">
        <v>0</v>
      </c>
      <c r="CC81" s="117">
        <v>0</v>
      </c>
      <c r="CD81" s="117">
        <v>0</v>
      </c>
      <c r="CE81" s="117">
        <v>12359232.603690136</v>
      </c>
      <c r="CF81" s="117">
        <v>0</v>
      </c>
      <c r="CG81" s="117">
        <v>0</v>
      </c>
      <c r="CH81" s="117">
        <v>0</v>
      </c>
      <c r="CI81" s="128">
        <v>12359232.603690136</v>
      </c>
      <c r="CJ81" s="161">
        <v>0</v>
      </c>
      <c r="CK81" s="161">
        <v>0</v>
      </c>
      <c r="CL81" s="172">
        <v>0</v>
      </c>
      <c r="CM81" s="170">
        <v>0</v>
      </c>
      <c r="CN81" s="128">
        <v>12359232.603690136</v>
      </c>
      <c r="CO81" s="117">
        <v>0</v>
      </c>
      <c r="CP81" s="117">
        <v>0</v>
      </c>
      <c r="CQ81" s="117">
        <v>0</v>
      </c>
      <c r="CR81" s="117">
        <v>0</v>
      </c>
      <c r="CS81" s="117">
        <v>0</v>
      </c>
      <c r="CT81" s="117">
        <v>0</v>
      </c>
      <c r="CU81" s="117">
        <v>0</v>
      </c>
      <c r="CV81" s="117">
        <v>0</v>
      </c>
      <c r="CW81" s="117">
        <v>0</v>
      </c>
      <c r="CX81" s="128">
        <v>12359232.603690136</v>
      </c>
      <c r="CY81" s="57" t="s">
        <v>256</v>
      </c>
      <c r="CZ81" s="3" t="s">
        <v>257</v>
      </c>
    </row>
    <row r="82" spans="1:126" ht="20.100000000000001" customHeight="1">
      <c r="A82" s="54">
        <v>96</v>
      </c>
      <c r="B82" s="7" t="s">
        <v>118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117">
        <v>0</v>
      </c>
      <c r="I82" s="117">
        <v>0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  <c r="AC82" s="117">
        <v>0</v>
      </c>
      <c r="AD82" s="117">
        <v>0</v>
      </c>
      <c r="AE82" s="117">
        <v>0</v>
      </c>
      <c r="AF82" s="117">
        <v>0</v>
      </c>
      <c r="AG82" s="117">
        <v>0</v>
      </c>
      <c r="AH82" s="117">
        <v>0</v>
      </c>
      <c r="AI82" s="117">
        <v>0</v>
      </c>
      <c r="AJ82" s="117">
        <v>0</v>
      </c>
      <c r="AK82" s="117">
        <v>0</v>
      </c>
      <c r="AL82" s="117">
        <v>0</v>
      </c>
      <c r="AM82" s="117">
        <v>0</v>
      </c>
      <c r="AN82" s="117">
        <v>0</v>
      </c>
      <c r="AO82" s="117">
        <v>0</v>
      </c>
      <c r="AP82" s="117">
        <v>0</v>
      </c>
      <c r="AQ82" s="117">
        <v>0</v>
      </c>
      <c r="AR82" s="117">
        <v>0</v>
      </c>
      <c r="AS82" s="117">
        <v>0</v>
      </c>
      <c r="AT82" s="117">
        <v>0</v>
      </c>
      <c r="AU82" s="117">
        <v>0</v>
      </c>
      <c r="AV82" s="117">
        <v>0</v>
      </c>
      <c r="AW82" s="117">
        <v>0</v>
      </c>
      <c r="AX82" s="117">
        <v>0</v>
      </c>
      <c r="AY82" s="117">
        <v>0</v>
      </c>
      <c r="AZ82" s="117">
        <v>938018.69432323845</v>
      </c>
      <c r="BA82" s="117">
        <v>1324338.733</v>
      </c>
      <c r="BB82" s="117">
        <v>0</v>
      </c>
      <c r="BC82" s="117">
        <v>0</v>
      </c>
      <c r="BD82" s="117">
        <v>0</v>
      </c>
      <c r="BE82" s="117">
        <v>0</v>
      </c>
      <c r="BF82" s="117">
        <v>0</v>
      </c>
      <c r="BG82" s="117">
        <v>0</v>
      </c>
      <c r="BH82" s="117">
        <v>0</v>
      </c>
      <c r="BI82" s="117">
        <v>0</v>
      </c>
      <c r="BJ82" s="117">
        <v>0</v>
      </c>
      <c r="BK82" s="117">
        <v>0</v>
      </c>
      <c r="BL82" s="117">
        <v>0</v>
      </c>
      <c r="BM82" s="117">
        <v>0</v>
      </c>
      <c r="BN82" s="117">
        <v>0</v>
      </c>
      <c r="BO82" s="117">
        <v>0</v>
      </c>
      <c r="BP82" s="117">
        <v>0</v>
      </c>
      <c r="BQ82" s="117">
        <v>0</v>
      </c>
      <c r="BR82" s="117">
        <v>0</v>
      </c>
      <c r="BS82" s="117">
        <v>0</v>
      </c>
      <c r="BT82" s="117">
        <v>0</v>
      </c>
      <c r="BU82" s="117">
        <v>0</v>
      </c>
      <c r="BV82" s="127">
        <v>0</v>
      </c>
      <c r="BW82" s="117">
        <v>0</v>
      </c>
      <c r="BX82" s="117">
        <v>0</v>
      </c>
      <c r="BY82" s="117">
        <v>0</v>
      </c>
      <c r="BZ82" s="117">
        <v>0</v>
      </c>
      <c r="CA82" s="117">
        <v>189067.52723101038</v>
      </c>
      <c r="CB82" s="117">
        <v>4529.3669608723012</v>
      </c>
      <c r="CC82" s="117">
        <v>53370</v>
      </c>
      <c r="CD82" s="117">
        <v>21450064.51972935</v>
      </c>
      <c r="CE82" s="117">
        <v>0</v>
      </c>
      <c r="CF82" s="117">
        <v>0</v>
      </c>
      <c r="CG82" s="117">
        <v>0</v>
      </c>
      <c r="CH82" s="117">
        <v>0</v>
      </c>
      <c r="CI82" s="128">
        <v>23959388.84124447</v>
      </c>
      <c r="CJ82" s="161">
        <v>0</v>
      </c>
      <c r="CK82" s="161">
        <v>281648</v>
      </c>
      <c r="CL82" s="172">
        <v>0</v>
      </c>
      <c r="CM82" s="170">
        <v>281648</v>
      </c>
      <c r="CN82" s="128">
        <v>24241036.84124447</v>
      </c>
      <c r="CO82" s="117">
        <v>0</v>
      </c>
      <c r="CP82" s="117">
        <v>0</v>
      </c>
      <c r="CQ82" s="117">
        <v>0</v>
      </c>
      <c r="CR82" s="117">
        <v>0</v>
      </c>
      <c r="CS82" s="117">
        <v>0</v>
      </c>
      <c r="CT82" s="117">
        <v>0</v>
      </c>
      <c r="CU82" s="117">
        <v>526716</v>
      </c>
      <c r="CV82" s="117">
        <v>0</v>
      </c>
      <c r="CW82" s="117">
        <v>526716</v>
      </c>
      <c r="CX82" s="128">
        <v>24767752.84124447</v>
      </c>
      <c r="CY82" s="57" t="s">
        <v>258</v>
      </c>
      <c r="CZ82" s="3" t="s">
        <v>259</v>
      </c>
    </row>
    <row r="83" spans="1:126" ht="20.100000000000001" customHeight="1">
      <c r="A83" s="54">
        <v>97</v>
      </c>
      <c r="B83" s="7" t="s">
        <v>119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117">
        <v>0</v>
      </c>
      <c r="I83" s="117">
        <v>0</v>
      </c>
      <c r="J83" s="117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  <c r="AC83" s="117">
        <v>0</v>
      </c>
      <c r="AD83" s="117">
        <v>0</v>
      </c>
      <c r="AE83" s="117">
        <v>0</v>
      </c>
      <c r="AF83" s="117">
        <v>0</v>
      </c>
      <c r="AG83" s="117">
        <v>0</v>
      </c>
      <c r="AH83" s="117">
        <v>0</v>
      </c>
      <c r="AI83" s="117">
        <v>0</v>
      </c>
      <c r="AJ83" s="117">
        <v>0</v>
      </c>
      <c r="AK83" s="117">
        <v>0</v>
      </c>
      <c r="AL83" s="117">
        <v>0</v>
      </c>
      <c r="AM83" s="117">
        <v>0</v>
      </c>
      <c r="AN83" s="117">
        <v>0</v>
      </c>
      <c r="AO83" s="117">
        <v>0</v>
      </c>
      <c r="AP83" s="117">
        <v>0</v>
      </c>
      <c r="AQ83" s="117">
        <v>0</v>
      </c>
      <c r="AR83" s="117">
        <v>0</v>
      </c>
      <c r="AS83" s="117">
        <v>0</v>
      </c>
      <c r="AT83" s="117">
        <v>0</v>
      </c>
      <c r="AU83" s="117">
        <v>0</v>
      </c>
      <c r="AV83" s="117">
        <v>0</v>
      </c>
      <c r="AW83" s="117">
        <v>0</v>
      </c>
      <c r="AX83" s="117">
        <v>0</v>
      </c>
      <c r="AY83" s="117">
        <v>0</v>
      </c>
      <c r="AZ83" s="117">
        <v>0</v>
      </c>
      <c r="BA83" s="117">
        <v>0</v>
      </c>
      <c r="BB83" s="117">
        <v>0</v>
      </c>
      <c r="BC83" s="117">
        <v>0</v>
      </c>
      <c r="BD83" s="117">
        <v>0</v>
      </c>
      <c r="BE83" s="117">
        <v>0</v>
      </c>
      <c r="BF83" s="117">
        <v>0</v>
      </c>
      <c r="BG83" s="117">
        <v>0</v>
      </c>
      <c r="BH83" s="117">
        <v>0</v>
      </c>
      <c r="BI83" s="117">
        <v>0</v>
      </c>
      <c r="BJ83" s="117">
        <v>0</v>
      </c>
      <c r="BK83" s="117">
        <v>0</v>
      </c>
      <c r="BL83" s="117">
        <v>0</v>
      </c>
      <c r="BM83" s="117">
        <v>0</v>
      </c>
      <c r="BN83" s="117">
        <v>0</v>
      </c>
      <c r="BO83" s="117">
        <v>0</v>
      </c>
      <c r="BP83" s="117">
        <v>0</v>
      </c>
      <c r="BQ83" s="117">
        <v>0</v>
      </c>
      <c r="BR83" s="117">
        <v>0</v>
      </c>
      <c r="BS83" s="117">
        <v>0</v>
      </c>
      <c r="BT83" s="117">
        <v>0</v>
      </c>
      <c r="BU83" s="117">
        <v>0</v>
      </c>
      <c r="BV83" s="127">
        <v>0</v>
      </c>
      <c r="BW83" s="117">
        <v>0</v>
      </c>
      <c r="BX83" s="117">
        <v>0</v>
      </c>
      <c r="BY83" s="117">
        <v>0</v>
      </c>
      <c r="BZ83" s="117">
        <v>0</v>
      </c>
      <c r="CA83" s="117">
        <v>0</v>
      </c>
      <c r="CB83" s="117">
        <v>0</v>
      </c>
      <c r="CC83" s="117">
        <v>0</v>
      </c>
      <c r="CD83" s="117">
        <v>0</v>
      </c>
      <c r="CE83" s="117">
        <v>0</v>
      </c>
      <c r="CF83" s="117">
        <v>0</v>
      </c>
      <c r="CG83" s="117">
        <v>6119137.3953786967</v>
      </c>
      <c r="CH83" s="117">
        <v>0</v>
      </c>
      <c r="CI83" s="128">
        <v>6119137.3953786967</v>
      </c>
      <c r="CJ83" s="161">
        <v>0</v>
      </c>
      <c r="CK83" s="161">
        <v>0</v>
      </c>
      <c r="CL83" s="172">
        <v>0</v>
      </c>
      <c r="CM83" s="170">
        <v>0</v>
      </c>
      <c r="CN83" s="128">
        <v>6119137.3953786967</v>
      </c>
      <c r="CO83" s="117">
        <v>0</v>
      </c>
      <c r="CP83" s="117">
        <v>0</v>
      </c>
      <c r="CQ83" s="117">
        <v>0</v>
      </c>
      <c r="CR83" s="117">
        <v>0</v>
      </c>
      <c r="CS83" s="117">
        <v>0</v>
      </c>
      <c r="CT83" s="117">
        <v>0</v>
      </c>
      <c r="CU83" s="117">
        <v>0</v>
      </c>
      <c r="CV83" s="117">
        <v>0</v>
      </c>
      <c r="CW83" s="117">
        <v>0</v>
      </c>
      <c r="CX83" s="128">
        <v>6119137.3953786967</v>
      </c>
      <c r="CY83" s="57" t="s">
        <v>260</v>
      </c>
      <c r="CZ83" s="3" t="s">
        <v>261</v>
      </c>
    </row>
    <row r="84" spans="1:126" ht="20.100000000000001" customHeight="1">
      <c r="A84" s="54">
        <v>98</v>
      </c>
      <c r="B84" s="7" t="s">
        <v>120</v>
      </c>
      <c r="C84" s="117">
        <v>0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117">
        <v>0</v>
      </c>
      <c r="J84" s="117">
        <v>0</v>
      </c>
      <c r="K84" s="117">
        <v>0</v>
      </c>
      <c r="L84" s="117">
        <v>0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  <c r="AC84" s="117">
        <v>0</v>
      </c>
      <c r="AD84" s="117">
        <v>0</v>
      </c>
      <c r="AE84" s="117">
        <v>0</v>
      </c>
      <c r="AF84" s="117">
        <v>0</v>
      </c>
      <c r="AG84" s="117">
        <v>0</v>
      </c>
      <c r="AH84" s="117">
        <v>0</v>
      </c>
      <c r="AI84" s="117">
        <v>0</v>
      </c>
      <c r="AJ84" s="117">
        <v>0</v>
      </c>
      <c r="AK84" s="117">
        <v>0</v>
      </c>
      <c r="AL84" s="117">
        <v>0</v>
      </c>
      <c r="AM84" s="117">
        <v>0</v>
      </c>
      <c r="AN84" s="117">
        <v>0</v>
      </c>
      <c r="AO84" s="117">
        <v>0</v>
      </c>
      <c r="AP84" s="117">
        <v>0</v>
      </c>
      <c r="AQ84" s="117">
        <v>0</v>
      </c>
      <c r="AR84" s="117">
        <v>0</v>
      </c>
      <c r="AS84" s="117">
        <v>0</v>
      </c>
      <c r="AT84" s="117">
        <v>0</v>
      </c>
      <c r="AU84" s="117">
        <v>0</v>
      </c>
      <c r="AV84" s="117">
        <v>0</v>
      </c>
      <c r="AW84" s="117">
        <v>0</v>
      </c>
      <c r="AX84" s="117">
        <v>0</v>
      </c>
      <c r="AY84" s="117">
        <v>0</v>
      </c>
      <c r="AZ84" s="117">
        <v>0</v>
      </c>
      <c r="BA84" s="117">
        <v>0</v>
      </c>
      <c r="BB84" s="117">
        <v>0</v>
      </c>
      <c r="BC84" s="117">
        <v>0</v>
      </c>
      <c r="BD84" s="117">
        <v>0</v>
      </c>
      <c r="BE84" s="117">
        <v>0</v>
      </c>
      <c r="BF84" s="117">
        <v>0</v>
      </c>
      <c r="BG84" s="117">
        <v>0</v>
      </c>
      <c r="BH84" s="117">
        <v>0</v>
      </c>
      <c r="BI84" s="117">
        <v>0</v>
      </c>
      <c r="BJ84" s="117">
        <v>0</v>
      </c>
      <c r="BK84" s="117">
        <v>0</v>
      </c>
      <c r="BL84" s="117">
        <v>0</v>
      </c>
      <c r="BM84" s="117">
        <v>0</v>
      </c>
      <c r="BN84" s="117">
        <v>0</v>
      </c>
      <c r="BO84" s="117">
        <v>0</v>
      </c>
      <c r="BP84" s="117">
        <v>0</v>
      </c>
      <c r="BQ84" s="117">
        <v>0</v>
      </c>
      <c r="BR84" s="117">
        <v>0</v>
      </c>
      <c r="BS84" s="117">
        <v>0</v>
      </c>
      <c r="BT84" s="117">
        <v>0</v>
      </c>
      <c r="BU84" s="117">
        <v>0</v>
      </c>
      <c r="BV84" s="127">
        <v>0</v>
      </c>
      <c r="BW84" s="117">
        <v>0</v>
      </c>
      <c r="BX84" s="117">
        <v>0</v>
      </c>
      <c r="BY84" s="117">
        <v>0</v>
      </c>
      <c r="BZ84" s="117">
        <v>0</v>
      </c>
      <c r="CA84" s="117">
        <v>0</v>
      </c>
      <c r="CB84" s="117">
        <v>0</v>
      </c>
      <c r="CC84" s="117">
        <v>0</v>
      </c>
      <c r="CD84" s="117">
        <v>0</v>
      </c>
      <c r="CE84" s="117">
        <v>0</v>
      </c>
      <c r="CF84" s="117">
        <v>0</v>
      </c>
      <c r="CG84" s="117">
        <v>0</v>
      </c>
      <c r="CH84" s="117">
        <v>785922.86202400795</v>
      </c>
      <c r="CI84" s="128">
        <v>785922.86202400795</v>
      </c>
      <c r="CJ84" s="161">
        <v>0</v>
      </c>
      <c r="CK84" s="161">
        <v>0</v>
      </c>
      <c r="CL84" s="172">
        <v>0</v>
      </c>
      <c r="CM84" s="170">
        <v>0</v>
      </c>
      <c r="CN84" s="128">
        <v>785922.86202400795</v>
      </c>
      <c r="CO84" s="117">
        <v>0</v>
      </c>
      <c r="CP84" s="117">
        <v>0</v>
      </c>
      <c r="CQ84" s="117">
        <v>0</v>
      </c>
      <c r="CR84" s="117">
        <v>0</v>
      </c>
      <c r="CS84" s="117">
        <v>0</v>
      </c>
      <c r="CT84" s="117">
        <v>0</v>
      </c>
      <c r="CU84" s="117">
        <v>0</v>
      </c>
      <c r="CV84" s="117">
        <v>0</v>
      </c>
      <c r="CW84" s="117">
        <v>0</v>
      </c>
      <c r="CX84" s="128">
        <v>785922.86202400795</v>
      </c>
      <c r="CY84" s="57" t="s">
        <v>262</v>
      </c>
      <c r="CZ84" s="3" t="s">
        <v>263</v>
      </c>
    </row>
    <row r="85" spans="1:126" ht="20.100000000000001" customHeight="1">
      <c r="A85" s="372" t="s">
        <v>764</v>
      </c>
      <c r="B85" s="373"/>
      <c r="C85" s="173">
        <v>0</v>
      </c>
      <c r="D85" s="173">
        <v>0</v>
      </c>
      <c r="E85" s="173">
        <v>0</v>
      </c>
      <c r="F85" s="173">
        <v>0</v>
      </c>
      <c r="G85" s="173">
        <v>0</v>
      </c>
      <c r="H85" s="173">
        <v>0</v>
      </c>
      <c r="I85" s="173">
        <v>0</v>
      </c>
      <c r="J85" s="173">
        <v>0</v>
      </c>
      <c r="K85" s="173">
        <v>0</v>
      </c>
      <c r="L85" s="173">
        <v>0</v>
      </c>
      <c r="M85" s="173">
        <v>0</v>
      </c>
      <c r="N85" s="173">
        <v>0</v>
      </c>
      <c r="O85" s="173">
        <v>0</v>
      </c>
      <c r="P85" s="173">
        <v>0</v>
      </c>
      <c r="Q85" s="173">
        <v>0</v>
      </c>
      <c r="R85" s="173">
        <v>0</v>
      </c>
      <c r="S85" s="173">
        <v>0</v>
      </c>
      <c r="T85" s="173">
        <v>0</v>
      </c>
      <c r="U85" s="173">
        <v>0</v>
      </c>
      <c r="V85" s="173">
        <v>0</v>
      </c>
      <c r="W85" s="173">
        <v>0</v>
      </c>
      <c r="X85" s="173">
        <v>0</v>
      </c>
      <c r="Y85" s="173">
        <v>0</v>
      </c>
      <c r="Z85" s="173">
        <v>0</v>
      </c>
      <c r="AA85" s="173">
        <v>0</v>
      </c>
      <c r="AB85" s="173">
        <v>0</v>
      </c>
      <c r="AC85" s="173">
        <v>0</v>
      </c>
      <c r="AD85" s="173">
        <v>0</v>
      </c>
      <c r="AE85" s="173">
        <v>0</v>
      </c>
      <c r="AF85" s="173">
        <v>0</v>
      </c>
      <c r="AG85" s="173">
        <v>0</v>
      </c>
      <c r="AH85" s="173">
        <v>0</v>
      </c>
      <c r="AI85" s="173">
        <v>0</v>
      </c>
      <c r="AJ85" s="173">
        <v>0</v>
      </c>
      <c r="AK85" s="173">
        <v>0</v>
      </c>
      <c r="AL85" s="173">
        <v>0</v>
      </c>
      <c r="AM85" s="173">
        <v>0</v>
      </c>
      <c r="AN85" s="173">
        <v>0</v>
      </c>
      <c r="AO85" s="173">
        <v>0</v>
      </c>
      <c r="AP85" s="173">
        <v>0</v>
      </c>
      <c r="AQ85" s="173">
        <v>0</v>
      </c>
      <c r="AR85" s="173">
        <v>0</v>
      </c>
      <c r="AS85" s="173">
        <v>0</v>
      </c>
      <c r="AT85" s="173">
        <v>0</v>
      </c>
      <c r="AU85" s="173">
        <v>0</v>
      </c>
      <c r="AV85" s="173">
        <v>0</v>
      </c>
      <c r="AW85" s="173">
        <v>0</v>
      </c>
      <c r="AX85" s="173">
        <v>0</v>
      </c>
      <c r="AY85" s="173">
        <v>0</v>
      </c>
      <c r="AZ85" s="173">
        <v>0</v>
      </c>
      <c r="BA85" s="173">
        <v>0</v>
      </c>
      <c r="BB85" s="173">
        <v>0</v>
      </c>
      <c r="BC85" s="173">
        <v>0</v>
      </c>
      <c r="BD85" s="173">
        <v>0</v>
      </c>
      <c r="BE85" s="173">
        <v>0</v>
      </c>
      <c r="BF85" s="173">
        <v>0</v>
      </c>
      <c r="BG85" s="173">
        <v>0</v>
      </c>
      <c r="BH85" s="173">
        <v>0</v>
      </c>
      <c r="BI85" s="173">
        <v>0</v>
      </c>
      <c r="BJ85" s="173">
        <v>0</v>
      </c>
      <c r="BK85" s="173">
        <v>0</v>
      </c>
      <c r="BL85" s="173">
        <v>0</v>
      </c>
      <c r="BM85" s="173">
        <v>0</v>
      </c>
      <c r="BN85" s="173">
        <v>0</v>
      </c>
      <c r="BO85" s="173">
        <v>0</v>
      </c>
      <c r="BP85" s="173">
        <v>0</v>
      </c>
      <c r="BQ85" s="173">
        <v>0</v>
      </c>
      <c r="BR85" s="173">
        <v>0</v>
      </c>
      <c r="BS85" s="173">
        <v>0</v>
      </c>
      <c r="BT85" s="173">
        <v>0</v>
      </c>
      <c r="BU85" s="173">
        <v>0</v>
      </c>
      <c r="BV85" s="127">
        <v>0</v>
      </c>
      <c r="BW85" s="173">
        <v>0</v>
      </c>
      <c r="BX85" s="173">
        <v>0</v>
      </c>
      <c r="BY85" s="173">
        <v>0</v>
      </c>
      <c r="BZ85" s="173">
        <v>0</v>
      </c>
      <c r="CA85" s="173">
        <v>0</v>
      </c>
      <c r="CB85" s="173">
        <v>0</v>
      </c>
      <c r="CC85" s="173">
        <v>0</v>
      </c>
      <c r="CD85" s="173">
        <v>0</v>
      </c>
      <c r="CE85" s="173">
        <v>0</v>
      </c>
      <c r="CF85" s="173">
        <v>0</v>
      </c>
      <c r="CG85" s="173">
        <v>0</v>
      </c>
      <c r="CH85" s="173">
        <v>0</v>
      </c>
      <c r="CI85" s="128">
        <v>0</v>
      </c>
      <c r="CJ85" s="172">
        <v>-50867814</v>
      </c>
      <c r="CK85" s="161">
        <v>0</v>
      </c>
      <c r="CL85" s="172">
        <v>50867814</v>
      </c>
      <c r="CM85" s="173">
        <v>0</v>
      </c>
      <c r="CN85" s="128">
        <v>0</v>
      </c>
      <c r="CO85" s="173">
        <v>0</v>
      </c>
      <c r="CP85" s="173">
        <v>0</v>
      </c>
      <c r="CQ85" s="173">
        <v>0</v>
      </c>
      <c r="CR85" s="173">
        <v>0</v>
      </c>
      <c r="CS85" s="173">
        <v>0</v>
      </c>
      <c r="CT85" s="173">
        <v>0</v>
      </c>
      <c r="CU85" s="173">
        <v>0</v>
      </c>
      <c r="CV85" s="173">
        <v>0</v>
      </c>
      <c r="CW85" s="173">
        <v>0</v>
      </c>
      <c r="CX85" s="128">
        <v>0</v>
      </c>
      <c r="CY85" s="363" t="s">
        <v>766</v>
      </c>
      <c r="CZ85" s="364"/>
    </row>
    <row r="86" spans="1:126" ht="20.100000000000001" customHeight="1">
      <c r="A86" s="372" t="s">
        <v>141</v>
      </c>
      <c r="B86" s="373"/>
      <c r="C86" s="173">
        <v>0</v>
      </c>
      <c r="D86" s="173">
        <v>0</v>
      </c>
      <c r="E86" s="173">
        <v>0</v>
      </c>
      <c r="F86" s="173">
        <v>0</v>
      </c>
      <c r="G86" s="173">
        <v>0</v>
      </c>
      <c r="H86" s="173">
        <v>0</v>
      </c>
      <c r="I86" s="173">
        <v>0</v>
      </c>
      <c r="J86" s="173">
        <v>0</v>
      </c>
      <c r="K86" s="173">
        <v>0</v>
      </c>
      <c r="L86" s="173">
        <v>0</v>
      </c>
      <c r="M86" s="173">
        <v>0</v>
      </c>
      <c r="N86" s="173">
        <v>0</v>
      </c>
      <c r="O86" s="173">
        <v>0</v>
      </c>
      <c r="P86" s="173">
        <v>0</v>
      </c>
      <c r="Q86" s="173">
        <v>0</v>
      </c>
      <c r="R86" s="173">
        <v>0</v>
      </c>
      <c r="S86" s="173">
        <v>0</v>
      </c>
      <c r="T86" s="173">
        <v>0</v>
      </c>
      <c r="U86" s="173">
        <v>0</v>
      </c>
      <c r="V86" s="173">
        <v>0</v>
      </c>
      <c r="W86" s="173">
        <v>0</v>
      </c>
      <c r="X86" s="173">
        <v>0</v>
      </c>
      <c r="Y86" s="173">
        <v>0</v>
      </c>
      <c r="Z86" s="173">
        <v>0</v>
      </c>
      <c r="AA86" s="173">
        <v>0</v>
      </c>
      <c r="AB86" s="173">
        <v>0</v>
      </c>
      <c r="AC86" s="173">
        <v>0</v>
      </c>
      <c r="AD86" s="173">
        <v>0</v>
      </c>
      <c r="AE86" s="173">
        <v>0</v>
      </c>
      <c r="AF86" s="173">
        <v>0</v>
      </c>
      <c r="AG86" s="173">
        <v>0</v>
      </c>
      <c r="AH86" s="173">
        <v>0</v>
      </c>
      <c r="AI86" s="173">
        <v>0</v>
      </c>
      <c r="AJ86" s="173">
        <v>0</v>
      </c>
      <c r="AK86" s="173">
        <v>0</v>
      </c>
      <c r="AL86" s="173">
        <v>0</v>
      </c>
      <c r="AM86" s="173">
        <v>0</v>
      </c>
      <c r="AN86" s="173">
        <v>0</v>
      </c>
      <c r="AO86" s="173">
        <v>0</v>
      </c>
      <c r="AP86" s="173">
        <v>0</v>
      </c>
      <c r="AQ86" s="173">
        <v>0</v>
      </c>
      <c r="AR86" s="173">
        <v>0</v>
      </c>
      <c r="AS86" s="173">
        <v>0</v>
      </c>
      <c r="AT86" s="173">
        <v>0</v>
      </c>
      <c r="AU86" s="173">
        <v>0</v>
      </c>
      <c r="AV86" s="173">
        <v>0</v>
      </c>
      <c r="AW86" s="173">
        <v>0</v>
      </c>
      <c r="AX86" s="173">
        <v>0</v>
      </c>
      <c r="AY86" s="173">
        <v>0</v>
      </c>
      <c r="AZ86" s="173">
        <v>0</v>
      </c>
      <c r="BA86" s="173">
        <v>0</v>
      </c>
      <c r="BB86" s="173">
        <v>0</v>
      </c>
      <c r="BC86" s="173">
        <v>0</v>
      </c>
      <c r="BD86" s="173">
        <v>0</v>
      </c>
      <c r="BE86" s="173">
        <v>0</v>
      </c>
      <c r="BF86" s="173">
        <v>0</v>
      </c>
      <c r="BG86" s="173">
        <v>0</v>
      </c>
      <c r="BH86" s="173">
        <v>0</v>
      </c>
      <c r="BI86" s="173">
        <v>0</v>
      </c>
      <c r="BJ86" s="173">
        <v>0</v>
      </c>
      <c r="BK86" s="173">
        <v>0</v>
      </c>
      <c r="BL86" s="173">
        <v>0</v>
      </c>
      <c r="BM86" s="173">
        <v>0</v>
      </c>
      <c r="BN86" s="173">
        <v>0</v>
      </c>
      <c r="BO86" s="173">
        <v>0</v>
      </c>
      <c r="BP86" s="173">
        <v>0</v>
      </c>
      <c r="BQ86" s="173">
        <v>0</v>
      </c>
      <c r="BR86" s="173">
        <v>0</v>
      </c>
      <c r="BS86" s="173">
        <v>0</v>
      </c>
      <c r="BT86" s="173">
        <v>0</v>
      </c>
      <c r="BU86" s="173">
        <v>0</v>
      </c>
      <c r="BV86" s="127">
        <v>0</v>
      </c>
      <c r="BW86" s="173">
        <v>0</v>
      </c>
      <c r="BX86" s="173">
        <v>0</v>
      </c>
      <c r="BY86" s="173">
        <v>0</v>
      </c>
      <c r="BZ86" s="173">
        <v>0</v>
      </c>
      <c r="CA86" s="173">
        <v>0</v>
      </c>
      <c r="CB86" s="173">
        <v>0</v>
      </c>
      <c r="CC86" s="173">
        <v>0</v>
      </c>
      <c r="CD86" s="173">
        <v>0</v>
      </c>
      <c r="CE86" s="173">
        <v>0</v>
      </c>
      <c r="CF86" s="173">
        <v>0</v>
      </c>
      <c r="CG86" s="173">
        <v>0</v>
      </c>
      <c r="CH86" s="173">
        <v>0</v>
      </c>
      <c r="CI86" s="128">
        <v>0</v>
      </c>
      <c r="CJ86" s="172">
        <v>0</v>
      </c>
      <c r="CK86" s="161">
        <v>0</v>
      </c>
      <c r="CL86" s="172">
        <v>0</v>
      </c>
      <c r="CM86" s="173">
        <v>0</v>
      </c>
      <c r="CN86" s="128">
        <v>0</v>
      </c>
      <c r="CO86" s="173">
        <v>0</v>
      </c>
      <c r="CP86" s="173">
        <v>0</v>
      </c>
      <c r="CQ86" s="173">
        <v>0</v>
      </c>
      <c r="CR86" s="173">
        <v>0</v>
      </c>
      <c r="CS86" s="173">
        <v>0</v>
      </c>
      <c r="CT86" s="173">
        <v>0</v>
      </c>
      <c r="CU86" s="173">
        <v>0</v>
      </c>
      <c r="CV86" s="173">
        <v>0</v>
      </c>
      <c r="CW86" s="173">
        <v>0</v>
      </c>
      <c r="CX86" s="128">
        <v>0</v>
      </c>
      <c r="CY86" s="361" t="s">
        <v>264</v>
      </c>
      <c r="CZ86" s="362"/>
    </row>
    <row r="87" spans="1:126" ht="20.100000000000001" customHeight="1">
      <c r="A87" s="409" t="s">
        <v>142</v>
      </c>
      <c r="B87" s="410"/>
      <c r="C87" s="173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3">
        <v>0</v>
      </c>
      <c r="Y87" s="173">
        <v>0</v>
      </c>
      <c r="Z87" s="173">
        <v>0</v>
      </c>
      <c r="AA87" s="173">
        <v>0</v>
      </c>
      <c r="AB87" s="173">
        <v>0</v>
      </c>
      <c r="AC87" s="173">
        <v>0</v>
      </c>
      <c r="AD87" s="173">
        <v>0</v>
      </c>
      <c r="AE87" s="173">
        <v>0</v>
      </c>
      <c r="AF87" s="173">
        <v>0</v>
      </c>
      <c r="AG87" s="173">
        <v>0</v>
      </c>
      <c r="AH87" s="173">
        <v>0</v>
      </c>
      <c r="AI87" s="173">
        <v>0</v>
      </c>
      <c r="AJ87" s="173">
        <v>0</v>
      </c>
      <c r="AK87" s="173">
        <v>0</v>
      </c>
      <c r="AL87" s="173">
        <v>0</v>
      </c>
      <c r="AM87" s="173">
        <v>0</v>
      </c>
      <c r="AN87" s="173">
        <v>0</v>
      </c>
      <c r="AO87" s="173">
        <v>0</v>
      </c>
      <c r="AP87" s="173">
        <v>0</v>
      </c>
      <c r="AQ87" s="173">
        <v>0</v>
      </c>
      <c r="AR87" s="173">
        <v>0</v>
      </c>
      <c r="AS87" s="173">
        <v>0</v>
      </c>
      <c r="AT87" s="173">
        <v>0</v>
      </c>
      <c r="AU87" s="173">
        <v>0</v>
      </c>
      <c r="AV87" s="173">
        <v>0</v>
      </c>
      <c r="AW87" s="173">
        <v>0</v>
      </c>
      <c r="AX87" s="173">
        <v>0</v>
      </c>
      <c r="AY87" s="173">
        <v>0</v>
      </c>
      <c r="AZ87" s="173">
        <v>0</v>
      </c>
      <c r="BA87" s="173">
        <v>0</v>
      </c>
      <c r="BB87" s="173">
        <v>0</v>
      </c>
      <c r="BC87" s="173">
        <v>0</v>
      </c>
      <c r="BD87" s="173">
        <v>0</v>
      </c>
      <c r="BE87" s="173">
        <v>0</v>
      </c>
      <c r="BF87" s="173">
        <v>0</v>
      </c>
      <c r="BG87" s="173">
        <v>0</v>
      </c>
      <c r="BH87" s="173">
        <v>0</v>
      </c>
      <c r="BI87" s="173">
        <v>0</v>
      </c>
      <c r="BJ87" s="173">
        <v>0</v>
      </c>
      <c r="BK87" s="173">
        <v>0</v>
      </c>
      <c r="BL87" s="173">
        <v>0</v>
      </c>
      <c r="BM87" s="173">
        <v>0</v>
      </c>
      <c r="BN87" s="173">
        <v>0</v>
      </c>
      <c r="BO87" s="173">
        <v>0</v>
      </c>
      <c r="BP87" s="173">
        <v>0</v>
      </c>
      <c r="BQ87" s="173">
        <v>0</v>
      </c>
      <c r="BR87" s="173">
        <v>0</v>
      </c>
      <c r="BS87" s="173">
        <v>0</v>
      </c>
      <c r="BT87" s="173">
        <v>0</v>
      </c>
      <c r="BU87" s="173">
        <v>0</v>
      </c>
      <c r="BV87" s="127">
        <v>0</v>
      </c>
      <c r="BW87" s="173">
        <v>0</v>
      </c>
      <c r="BX87" s="173">
        <v>0</v>
      </c>
      <c r="BY87" s="173">
        <v>0</v>
      </c>
      <c r="BZ87" s="173">
        <v>0</v>
      </c>
      <c r="CA87" s="173">
        <v>0</v>
      </c>
      <c r="CB87" s="173">
        <v>0</v>
      </c>
      <c r="CC87" s="173">
        <v>0</v>
      </c>
      <c r="CD87" s="173">
        <v>0</v>
      </c>
      <c r="CE87" s="173">
        <v>0</v>
      </c>
      <c r="CF87" s="173">
        <v>0</v>
      </c>
      <c r="CG87" s="173">
        <v>0</v>
      </c>
      <c r="CH87" s="173">
        <v>0</v>
      </c>
      <c r="CI87" s="128">
        <v>0</v>
      </c>
      <c r="CJ87" s="172">
        <v>0</v>
      </c>
      <c r="CK87" s="161">
        <v>0</v>
      </c>
      <c r="CL87" s="172">
        <v>0</v>
      </c>
      <c r="CM87" s="173">
        <v>0</v>
      </c>
      <c r="CN87" s="128">
        <v>0</v>
      </c>
      <c r="CO87" s="173">
        <v>0</v>
      </c>
      <c r="CP87" s="173">
        <v>0</v>
      </c>
      <c r="CQ87" s="173">
        <v>0</v>
      </c>
      <c r="CR87" s="173">
        <v>0</v>
      </c>
      <c r="CS87" s="173">
        <v>0</v>
      </c>
      <c r="CT87" s="173">
        <v>0</v>
      </c>
      <c r="CU87" s="173">
        <v>0</v>
      </c>
      <c r="CV87" s="173">
        <v>0</v>
      </c>
      <c r="CW87" s="173">
        <v>0</v>
      </c>
      <c r="CX87" s="128">
        <v>0</v>
      </c>
      <c r="CY87" s="375" t="s">
        <v>265</v>
      </c>
      <c r="CZ87" s="376"/>
    </row>
    <row r="88" spans="1:126" s="8" customFormat="1" ht="20.100000000000001" customHeight="1">
      <c r="A88" s="390" t="s">
        <v>655</v>
      </c>
      <c r="B88" s="390"/>
      <c r="C88" s="128">
        <v>284940802.66551387</v>
      </c>
      <c r="D88" s="128">
        <v>40928.052084758099</v>
      </c>
      <c r="E88" s="128">
        <v>18304724.760364298</v>
      </c>
      <c r="F88" s="128">
        <v>217433086.69699997</v>
      </c>
      <c r="G88" s="128">
        <v>1463777.1957499997</v>
      </c>
      <c r="H88" s="128">
        <v>12344732.39989992</v>
      </c>
      <c r="I88" s="128">
        <v>32737101.615463931</v>
      </c>
      <c r="J88" s="128">
        <v>148639947.16639218</v>
      </c>
      <c r="K88" s="128">
        <v>17402932.386300091</v>
      </c>
      <c r="L88" s="128">
        <v>6296402.4068247648</v>
      </c>
      <c r="M88" s="128">
        <v>18986574.749460958</v>
      </c>
      <c r="N88" s="128">
        <v>22725135.929374076</v>
      </c>
      <c r="O88" s="128">
        <v>6012049.1874802597</v>
      </c>
      <c r="P88" s="128">
        <v>5032785.8660323685</v>
      </c>
      <c r="Q88" s="128">
        <v>11514988.090114873</v>
      </c>
      <c r="R88" s="128">
        <v>12712460.715103965</v>
      </c>
      <c r="S88" s="128">
        <v>270009164.9024778</v>
      </c>
      <c r="T88" s="128">
        <v>55159651.7340132</v>
      </c>
      <c r="U88" s="128">
        <v>15929781.411569802</v>
      </c>
      <c r="V88" s="128">
        <v>15464349.193682516</v>
      </c>
      <c r="W88" s="128">
        <v>50776387.954877518</v>
      </c>
      <c r="X88" s="128">
        <v>112131212.50124528</v>
      </c>
      <c r="Y88" s="128">
        <v>16841042.131103013</v>
      </c>
      <c r="Z88" s="128">
        <v>5510598.9621082647</v>
      </c>
      <c r="AA88" s="128">
        <v>16370564.584078791</v>
      </c>
      <c r="AB88" s="128">
        <v>8184684.0085056378</v>
      </c>
      <c r="AC88" s="128">
        <v>10698240.4046061</v>
      </c>
      <c r="AD88" s="128">
        <v>1431065.8850648287</v>
      </c>
      <c r="AE88" s="128">
        <v>15763354.578909272</v>
      </c>
      <c r="AF88" s="128">
        <v>15379719.420874737</v>
      </c>
      <c r="AG88" s="128">
        <v>18366486.123321932</v>
      </c>
      <c r="AH88" s="128">
        <v>127128029.57599999</v>
      </c>
      <c r="AI88" s="128">
        <v>12246651</v>
      </c>
      <c r="AJ88" s="128">
        <v>2074094.4433807544</v>
      </c>
      <c r="AK88" s="128">
        <v>434504.78535542829</v>
      </c>
      <c r="AL88" s="128">
        <v>113179409.58405662</v>
      </c>
      <c r="AM88" s="128">
        <v>24093934.029271647</v>
      </c>
      <c r="AN88" s="128">
        <v>75703238.491767541</v>
      </c>
      <c r="AO88" s="128">
        <v>18953876.691004865</v>
      </c>
      <c r="AP88" s="128">
        <v>74147344.008173585</v>
      </c>
      <c r="AQ88" s="128">
        <v>184599818.71387571</v>
      </c>
      <c r="AR88" s="128">
        <v>55284064.841055445</v>
      </c>
      <c r="AS88" s="128">
        <v>15263913.41486698</v>
      </c>
      <c r="AT88" s="128">
        <v>32997277</v>
      </c>
      <c r="AU88" s="128">
        <v>44635655.538999505</v>
      </c>
      <c r="AV88" s="128">
        <v>4039396.0473118071</v>
      </c>
      <c r="AW88" s="128">
        <v>32055728.193045098</v>
      </c>
      <c r="AX88" s="128">
        <v>66806507.62421418</v>
      </c>
      <c r="AY88" s="128">
        <v>1904034.0330991528</v>
      </c>
      <c r="AZ88" s="128">
        <v>938018.69432323845</v>
      </c>
      <c r="BA88" s="128">
        <v>1690762.0962552307</v>
      </c>
      <c r="BB88" s="128">
        <v>55711703.587464303</v>
      </c>
      <c r="BC88" s="128">
        <v>2384979.8424717532</v>
      </c>
      <c r="BD88" s="128">
        <v>521559.72005302395</v>
      </c>
      <c r="BE88" s="128">
        <v>54160572.941237666</v>
      </c>
      <c r="BF88" s="128">
        <v>7468927.120895775</v>
      </c>
      <c r="BG88" s="128">
        <v>1402128.0037527415</v>
      </c>
      <c r="BH88" s="128">
        <v>136749451.31084901</v>
      </c>
      <c r="BI88" s="128">
        <v>7448398.7741994569</v>
      </c>
      <c r="BJ88" s="128">
        <v>4513158.2082081316</v>
      </c>
      <c r="BK88" s="128">
        <v>11219738.148623973</v>
      </c>
      <c r="BL88" s="128">
        <v>4762529.1475934908</v>
      </c>
      <c r="BM88" s="128">
        <v>7090507.9848114299</v>
      </c>
      <c r="BN88" s="128">
        <v>7867440.066976279</v>
      </c>
      <c r="BO88" s="128">
        <v>66843.118110490017</v>
      </c>
      <c r="BP88" s="128">
        <v>3251358.8477468258</v>
      </c>
      <c r="BQ88" s="128">
        <v>1507813.5506597687</v>
      </c>
      <c r="BR88" s="128">
        <v>32372478.581182461</v>
      </c>
      <c r="BS88" s="128">
        <v>2183629.928916838</v>
      </c>
      <c r="BT88" s="128">
        <v>1988171.9367839945</v>
      </c>
      <c r="BU88" s="128">
        <v>6895970.2051445842</v>
      </c>
      <c r="BV88" s="128">
        <v>117491757.40956032</v>
      </c>
      <c r="BW88" s="128">
        <v>89434575.743701279</v>
      </c>
      <c r="BX88" s="128">
        <v>60935511.06495893</v>
      </c>
      <c r="BY88" s="128">
        <v>467530.14117693028</v>
      </c>
      <c r="BZ88" s="128">
        <v>3429826.1169440839</v>
      </c>
      <c r="CA88" s="128">
        <v>189067.52723101038</v>
      </c>
      <c r="CB88" s="128">
        <v>4529.3669608723012</v>
      </c>
      <c r="CC88" s="128">
        <v>53370</v>
      </c>
      <c r="CD88" s="128">
        <v>21450064.51972935</v>
      </c>
      <c r="CE88" s="128">
        <v>12359232.603690136</v>
      </c>
      <c r="CF88" s="128">
        <v>12440226.537114769</v>
      </c>
      <c r="CG88" s="128">
        <v>6119137.3953786967</v>
      </c>
      <c r="CH88" s="128">
        <v>785922.86202400795</v>
      </c>
      <c r="CI88" s="128">
        <v>3007509104.7998095</v>
      </c>
      <c r="CJ88" s="128">
        <v>415499966.14218128</v>
      </c>
      <c r="CK88" s="128">
        <v>99853928</v>
      </c>
      <c r="CL88" s="128">
        <v>0</v>
      </c>
      <c r="CM88" s="128">
        <v>515353894.14218128</v>
      </c>
      <c r="CN88" s="128">
        <v>3522862998.9419899</v>
      </c>
      <c r="CO88" s="128">
        <v>0.32628165418282151</v>
      </c>
      <c r="CP88" s="128">
        <v>-5.9604644775390625E-8</v>
      </c>
      <c r="CQ88" s="128">
        <v>0.32628179201856256</v>
      </c>
      <c r="CR88" s="128">
        <v>16771018.999999998</v>
      </c>
      <c r="CS88" s="128">
        <v>25458386.999999996</v>
      </c>
      <c r="CT88" s="128">
        <v>23804871.999999996</v>
      </c>
      <c r="CU88" s="128">
        <v>40643227</v>
      </c>
      <c r="CV88" s="128">
        <v>176997088.00266817</v>
      </c>
      <c r="CW88" s="128">
        <v>-70319583.002668247</v>
      </c>
      <c r="CX88" s="128">
        <v>3452543416.2656045</v>
      </c>
      <c r="CY88" s="434" t="s">
        <v>279</v>
      </c>
      <c r="CZ88" s="434"/>
    </row>
    <row r="89" spans="1:126" s="65" customFormat="1" ht="30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</row>
    <row r="90" spans="1:126" s="65" customFormat="1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</row>
    <row r="91" spans="1:126" s="66" customFormat="1" ht="18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</row>
    <row r="92" spans="1:126" s="65" customFormat="1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:126" s="65" customFormat="1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</row>
    <row r="94" spans="1:126" s="65" customFormat="1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</row>
    <row r="95" spans="1:126" s="65" customFormat="1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</row>
  </sheetData>
  <mergeCells count="23">
    <mergeCell ref="A85:B85"/>
    <mergeCell ref="A1:AF1"/>
    <mergeCell ref="BC1:BM1"/>
    <mergeCell ref="A2:C2"/>
    <mergeCell ref="BN1:CZ1"/>
    <mergeCell ref="CV2:CZ2"/>
    <mergeCell ref="CY85:CZ85"/>
    <mergeCell ref="CY87:CZ87"/>
    <mergeCell ref="A88:B88"/>
    <mergeCell ref="CY88:CZ88"/>
    <mergeCell ref="CI3:CI4"/>
    <mergeCell ref="CO3:CQ3"/>
    <mergeCell ref="CJ3:CM3"/>
    <mergeCell ref="CN3:CN4"/>
    <mergeCell ref="CR3:CW3"/>
    <mergeCell ref="CX3:CX4"/>
    <mergeCell ref="CY3:CY4"/>
    <mergeCell ref="A3:A5"/>
    <mergeCell ref="B3:B4"/>
    <mergeCell ref="CZ3:CZ5"/>
    <mergeCell ref="A86:B86"/>
    <mergeCell ref="CY86:CZ86"/>
    <mergeCell ref="A87:B87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V102"/>
  <sheetViews>
    <sheetView rightToLeft="1" tabSelected="1" zoomScaleNormal="100" workbookViewId="0">
      <pane xSplit="2" ySplit="5" topLeftCell="C87" activePane="bottomRight" state="frozen"/>
      <selection pane="topRight" activeCell="C1" sqref="C1"/>
      <selection pane="bottomLeft" activeCell="A6" sqref="A6"/>
      <selection pane="bottomRight" activeCell="D97" sqref="D97"/>
    </sheetView>
  </sheetViews>
  <sheetFormatPr defaultColWidth="9" defaultRowHeight="12.75"/>
  <cols>
    <col min="1" max="1" width="8.25" style="6" customWidth="1"/>
    <col min="2" max="2" width="45.25" style="6" customWidth="1"/>
    <col min="3" max="3" width="12.125" style="6" customWidth="1"/>
    <col min="4" max="4" width="10.25" style="6" customWidth="1"/>
    <col min="5" max="15" width="11.25" style="6" customWidth="1"/>
    <col min="16" max="26" width="10.25" style="6" customWidth="1"/>
    <col min="27" max="29" width="11.25" style="6" customWidth="1"/>
    <col min="30" max="30" width="11.125" style="6" customWidth="1"/>
    <col min="31" max="32" width="11.25" style="6" customWidth="1"/>
    <col min="33" max="33" width="14.875" style="6" customWidth="1"/>
    <col min="34" max="34" width="11.125" style="6" customWidth="1"/>
    <col min="35" max="35" width="11.25" style="6" customWidth="1"/>
    <col min="36" max="36" width="11.875" style="6" customWidth="1"/>
    <col min="37" max="37" width="11.25" style="6" customWidth="1"/>
    <col min="38" max="38" width="13.25" style="6" customWidth="1"/>
    <col min="39" max="48" width="11.25" style="6" customWidth="1"/>
    <col min="49" max="49" width="13.125" style="6" customWidth="1"/>
    <col min="50" max="50" width="10.25" style="6" customWidth="1"/>
    <col min="51" max="51" width="11" style="6" customWidth="1"/>
    <col min="52" max="54" width="10.25" style="6" customWidth="1"/>
    <col min="55" max="55" width="12" style="6" customWidth="1"/>
    <col min="56" max="56" width="11.875" style="6" customWidth="1"/>
    <col min="57" max="59" width="10.25" style="6" customWidth="1"/>
    <col min="60" max="60" width="12" style="6" customWidth="1"/>
    <col min="61" max="61" width="10.25" style="6" customWidth="1"/>
    <col min="62" max="62" width="13" style="6" customWidth="1"/>
    <col min="63" max="63" width="10.125" style="6" customWidth="1"/>
    <col min="64" max="64" width="10.25" style="6" customWidth="1"/>
    <col min="65" max="65" width="12.25" style="6" customWidth="1"/>
    <col min="66" max="67" width="12.125" style="6" customWidth="1"/>
    <col min="68" max="68" width="12" style="6" customWidth="1"/>
    <col min="69" max="72" width="10.25" style="6" customWidth="1"/>
    <col min="73" max="73" width="11.25" style="6" customWidth="1"/>
    <col min="74" max="74" width="10.25" style="6" customWidth="1"/>
    <col min="75" max="75" width="11" style="6" customWidth="1"/>
    <col min="76" max="77" width="10.25" style="6" customWidth="1"/>
    <col min="78" max="78" width="11.875" style="6" customWidth="1"/>
    <col min="79" max="79" width="12" style="6" customWidth="1"/>
    <col min="80" max="80" width="12.125" style="6" customWidth="1"/>
    <col min="81" max="82" width="10.25" style="6" customWidth="1"/>
    <col min="83" max="83" width="12.25" style="6" customWidth="1"/>
    <col min="84" max="85" width="12" style="6" customWidth="1"/>
    <col min="86" max="86" width="10.25" style="6" customWidth="1"/>
    <col min="87" max="87" width="12.25" style="6" customWidth="1"/>
    <col min="88" max="90" width="11.25" style="10" customWidth="1"/>
    <col min="91" max="91" width="12.25" style="9" customWidth="1"/>
    <col min="92" max="97" width="11.25" style="9" customWidth="1"/>
    <col min="98" max="98" width="12.25" style="6" customWidth="1"/>
    <col min="99" max="99" width="45.25" style="6" customWidth="1"/>
    <col min="100" max="100" width="8.25" style="6" customWidth="1"/>
    <col min="101" max="16384" width="9" style="6"/>
  </cols>
  <sheetData>
    <row r="1" spans="1:100" s="254" customFormat="1" ht="26.25">
      <c r="A1" s="492" t="s">
        <v>761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0"/>
      <c r="CK1" s="250"/>
      <c r="CL1" s="250"/>
      <c r="CM1" s="250"/>
      <c r="CN1" s="250"/>
      <c r="CO1" s="251"/>
      <c r="CP1" s="253"/>
      <c r="CQ1" s="493" t="s">
        <v>762</v>
      </c>
      <c r="CR1" s="493"/>
      <c r="CS1" s="493"/>
      <c r="CT1" s="493"/>
      <c r="CU1" s="493"/>
      <c r="CV1" s="493"/>
    </row>
    <row r="2" spans="1:100" s="249" customFormat="1" ht="17.25" thickBot="1">
      <c r="A2" s="374" t="s">
        <v>143</v>
      </c>
      <c r="B2" s="374"/>
      <c r="C2" s="37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5"/>
      <c r="AD2" s="245"/>
      <c r="AE2" s="245"/>
      <c r="AF2" s="245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7"/>
      <c r="CK2" s="247"/>
      <c r="CL2" s="247"/>
      <c r="CM2" s="247"/>
      <c r="CN2" s="247"/>
      <c r="CO2" s="247"/>
      <c r="CP2" s="247"/>
      <c r="CQ2" s="248"/>
      <c r="CR2" s="248"/>
      <c r="CS2" s="248"/>
      <c r="CT2" s="494" t="s">
        <v>312</v>
      </c>
      <c r="CU2" s="494"/>
      <c r="CV2" s="494"/>
    </row>
    <row r="3" spans="1:100" ht="16.5" customHeight="1">
      <c r="A3" s="486" t="s">
        <v>130</v>
      </c>
      <c r="B3" s="488" t="s">
        <v>320</v>
      </c>
      <c r="C3" s="130" t="s">
        <v>127</v>
      </c>
      <c r="D3" s="130" t="s">
        <v>322</v>
      </c>
      <c r="E3" s="130" t="s">
        <v>128</v>
      </c>
      <c r="F3" s="130">
        <v>6</v>
      </c>
      <c r="G3" s="130">
        <v>7</v>
      </c>
      <c r="H3" s="130">
        <v>8</v>
      </c>
      <c r="I3" s="130">
        <v>9</v>
      </c>
      <c r="J3" s="130">
        <v>10</v>
      </c>
      <c r="K3" s="130">
        <v>11</v>
      </c>
      <c r="L3" s="130">
        <v>12</v>
      </c>
      <c r="M3" s="130">
        <v>13</v>
      </c>
      <c r="N3" s="130">
        <v>14</v>
      </c>
      <c r="O3" s="130">
        <v>15</v>
      </c>
      <c r="P3" s="130">
        <v>16</v>
      </c>
      <c r="Q3" s="130">
        <v>17</v>
      </c>
      <c r="R3" s="130">
        <v>18</v>
      </c>
      <c r="S3" s="130">
        <v>19</v>
      </c>
      <c r="T3" s="130">
        <v>20</v>
      </c>
      <c r="U3" s="130">
        <v>21</v>
      </c>
      <c r="V3" s="130">
        <v>22</v>
      </c>
      <c r="W3" s="130">
        <v>23</v>
      </c>
      <c r="X3" s="130">
        <v>24</v>
      </c>
      <c r="Y3" s="130">
        <v>25</v>
      </c>
      <c r="Z3" s="130">
        <v>26</v>
      </c>
      <c r="AA3" s="130">
        <v>27</v>
      </c>
      <c r="AB3" s="130">
        <v>28</v>
      </c>
      <c r="AC3" s="130">
        <v>29</v>
      </c>
      <c r="AD3" s="130">
        <v>30</v>
      </c>
      <c r="AE3" s="130">
        <v>31</v>
      </c>
      <c r="AF3" s="130">
        <v>32</v>
      </c>
      <c r="AG3" s="130">
        <v>33</v>
      </c>
      <c r="AH3" s="130">
        <v>35</v>
      </c>
      <c r="AI3" s="130">
        <v>36</v>
      </c>
      <c r="AJ3" s="130">
        <v>37</v>
      </c>
      <c r="AK3" s="130">
        <v>38</v>
      </c>
      <c r="AL3" s="130">
        <v>41</v>
      </c>
      <c r="AM3" s="130">
        <v>42</v>
      </c>
      <c r="AN3" s="130">
        <v>43</v>
      </c>
      <c r="AO3" s="130">
        <v>45</v>
      </c>
      <c r="AP3" s="130">
        <v>46</v>
      </c>
      <c r="AQ3" s="130">
        <v>47</v>
      </c>
      <c r="AR3" s="130">
        <v>49</v>
      </c>
      <c r="AS3" s="130">
        <v>50</v>
      </c>
      <c r="AT3" s="130">
        <v>51</v>
      </c>
      <c r="AU3" s="130">
        <v>52</v>
      </c>
      <c r="AV3" s="130">
        <v>53</v>
      </c>
      <c r="AW3" s="130">
        <v>55</v>
      </c>
      <c r="AX3" s="130">
        <v>56</v>
      </c>
      <c r="AY3" s="130">
        <v>58</v>
      </c>
      <c r="AZ3" s="130">
        <v>59</v>
      </c>
      <c r="BA3" s="130">
        <v>60</v>
      </c>
      <c r="BB3" s="130">
        <v>61</v>
      </c>
      <c r="BC3" s="130">
        <v>62</v>
      </c>
      <c r="BD3" s="130">
        <v>63</v>
      </c>
      <c r="BE3" s="130">
        <v>64</v>
      </c>
      <c r="BF3" s="130">
        <v>65</v>
      </c>
      <c r="BG3" s="130">
        <v>66</v>
      </c>
      <c r="BH3" s="130">
        <v>68</v>
      </c>
      <c r="BI3" s="130">
        <v>69</v>
      </c>
      <c r="BJ3" s="130">
        <v>70</v>
      </c>
      <c r="BK3" s="130">
        <v>71</v>
      </c>
      <c r="BL3" s="130">
        <v>72</v>
      </c>
      <c r="BM3" s="130">
        <v>73</v>
      </c>
      <c r="BN3" s="130">
        <v>74</v>
      </c>
      <c r="BO3" s="130">
        <v>75</v>
      </c>
      <c r="BP3" s="130">
        <v>77</v>
      </c>
      <c r="BQ3" s="130">
        <v>78</v>
      </c>
      <c r="BR3" s="130">
        <v>79</v>
      </c>
      <c r="BS3" s="130">
        <v>80</v>
      </c>
      <c r="BT3" s="130">
        <v>81</v>
      </c>
      <c r="BU3" s="130">
        <v>82</v>
      </c>
      <c r="BV3" s="130">
        <v>84</v>
      </c>
      <c r="BW3" s="130">
        <v>85</v>
      </c>
      <c r="BX3" s="130">
        <v>86</v>
      </c>
      <c r="BY3" s="130">
        <v>87</v>
      </c>
      <c r="BZ3" s="130">
        <v>88</v>
      </c>
      <c r="CA3" s="130">
        <v>90</v>
      </c>
      <c r="CB3" s="130">
        <v>91</v>
      </c>
      <c r="CC3" s="130">
        <v>92</v>
      </c>
      <c r="CD3" s="130">
        <v>93</v>
      </c>
      <c r="CE3" s="130">
        <v>94</v>
      </c>
      <c r="CF3" s="130">
        <v>95</v>
      </c>
      <c r="CG3" s="130">
        <v>96</v>
      </c>
      <c r="CH3" s="130">
        <v>97</v>
      </c>
      <c r="CI3" s="490" t="s">
        <v>403</v>
      </c>
      <c r="CJ3" s="495" t="s">
        <v>148</v>
      </c>
      <c r="CK3" s="496"/>
      <c r="CL3" s="496"/>
      <c r="CM3" s="497"/>
      <c r="CN3" s="495" t="s">
        <v>311</v>
      </c>
      <c r="CO3" s="496"/>
      <c r="CP3" s="497"/>
      <c r="CQ3" s="495" t="s">
        <v>149</v>
      </c>
      <c r="CR3" s="496"/>
      <c r="CS3" s="497"/>
      <c r="CT3" s="498" t="s">
        <v>150</v>
      </c>
      <c r="CU3" s="500" t="s">
        <v>281</v>
      </c>
      <c r="CV3" s="484" t="s">
        <v>287</v>
      </c>
    </row>
    <row r="4" spans="1:100" s="5" customFormat="1" ht="102">
      <c r="A4" s="487"/>
      <c r="B4" s="489"/>
      <c r="C4" s="131" t="s">
        <v>289</v>
      </c>
      <c r="D4" s="131" t="s">
        <v>323</v>
      </c>
      <c r="E4" s="131" t="s">
        <v>288</v>
      </c>
      <c r="F4" s="131" t="s">
        <v>324</v>
      </c>
      <c r="G4" s="131" t="s">
        <v>325</v>
      </c>
      <c r="H4" s="131" t="s">
        <v>326</v>
      </c>
      <c r="I4" s="131" t="s">
        <v>122</v>
      </c>
      <c r="J4" s="131" t="s">
        <v>327</v>
      </c>
      <c r="K4" s="131" t="s">
        <v>328</v>
      </c>
      <c r="L4" s="131" t="s">
        <v>329</v>
      </c>
      <c r="M4" s="131" t="s">
        <v>330</v>
      </c>
      <c r="N4" s="131" t="s">
        <v>331</v>
      </c>
      <c r="O4" s="131" t="s">
        <v>332</v>
      </c>
      <c r="P4" s="131" t="s">
        <v>333</v>
      </c>
      <c r="Q4" s="131" t="s">
        <v>334</v>
      </c>
      <c r="R4" s="131" t="s">
        <v>335</v>
      </c>
      <c r="S4" s="131" t="s">
        <v>336</v>
      </c>
      <c r="T4" s="131" t="s">
        <v>337</v>
      </c>
      <c r="U4" s="131" t="s">
        <v>338</v>
      </c>
      <c r="V4" s="131" t="s">
        <v>339</v>
      </c>
      <c r="W4" s="131" t="s">
        <v>340</v>
      </c>
      <c r="X4" s="131" t="s">
        <v>341</v>
      </c>
      <c r="Y4" s="131" t="s">
        <v>342</v>
      </c>
      <c r="Z4" s="131" t="s">
        <v>343</v>
      </c>
      <c r="AA4" s="131" t="s">
        <v>344</v>
      </c>
      <c r="AB4" s="131" t="s">
        <v>345</v>
      </c>
      <c r="AC4" s="131" t="s">
        <v>346</v>
      </c>
      <c r="AD4" s="131" t="s">
        <v>347</v>
      </c>
      <c r="AE4" s="131" t="s">
        <v>348</v>
      </c>
      <c r="AF4" s="131" t="s">
        <v>349</v>
      </c>
      <c r="AG4" s="131" t="s">
        <v>350</v>
      </c>
      <c r="AH4" s="131" t="s">
        <v>351</v>
      </c>
      <c r="AI4" s="131" t="s">
        <v>352</v>
      </c>
      <c r="AJ4" s="131" t="s">
        <v>353</v>
      </c>
      <c r="AK4" s="131" t="s">
        <v>354</v>
      </c>
      <c r="AL4" s="131" t="s">
        <v>355</v>
      </c>
      <c r="AM4" s="131" t="s">
        <v>356</v>
      </c>
      <c r="AN4" s="131" t="s">
        <v>357</v>
      </c>
      <c r="AO4" s="131" t="s">
        <v>358</v>
      </c>
      <c r="AP4" s="131" t="s">
        <v>359</v>
      </c>
      <c r="AQ4" s="131" t="s">
        <v>360</v>
      </c>
      <c r="AR4" s="131" t="s">
        <v>361</v>
      </c>
      <c r="AS4" s="131" t="s">
        <v>362</v>
      </c>
      <c r="AT4" s="131" t="s">
        <v>363</v>
      </c>
      <c r="AU4" s="131" t="s">
        <v>364</v>
      </c>
      <c r="AV4" s="131" t="s">
        <v>365</v>
      </c>
      <c r="AW4" s="131" t="s">
        <v>366</v>
      </c>
      <c r="AX4" s="131" t="s">
        <v>367</v>
      </c>
      <c r="AY4" s="131" t="s">
        <v>368</v>
      </c>
      <c r="AZ4" s="131" t="s">
        <v>369</v>
      </c>
      <c r="BA4" s="131" t="s">
        <v>370</v>
      </c>
      <c r="BB4" s="131" t="s">
        <v>371</v>
      </c>
      <c r="BC4" s="131" t="s">
        <v>372</v>
      </c>
      <c r="BD4" s="131" t="s">
        <v>123</v>
      </c>
      <c r="BE4" s="131" t="s">
        <v>373</v>
      </c>
      <c r="BF4" s="131" t="s">
        <v>374</v>
      </c>
      <c r="BG4" s="131" t="s">
        <v>375</v>
      </c>
      <c r="BH4" s="131" t="s">
        <v>376</v>
      </c>
      <c r="BI4" s="131" t="s">
        <v>377</v>
      </c>
      <c r="BJ4" s="131" t="s">
        <v>378</v>
      </c>
      <c r="BK4" s="131" t="s">
        <v>379</v>
      </c>
      <c r="BL4" s="131" t="s">
        <v>380</v>
      </c>
      <c r="BM4" s="131" t="s">
        <v>381</v>
      </c>
      <c r="BN4" s="131" t="s">
        <v>382</v>
      </c>
      <c r="BO4" s="131" t="s">
        <v>383</v>
      </c>
      <c r="BP4" s="131" t="s">
        <v>384</v>
      </c>
      <c r="BQ4" s="131" t="s">
        <v>385</v>
      </c>
      <c r="BR4" s="131" t="s">
        <v>386</v>
      </c>
      <c r="BS4" s="131" t="s">
        <v>387</v>
      </c>
      <c r="BT4" s="131" t="s">
        <v>388</v>
      </c>
      <c r="BU4" s="131" t="s">
        <v>389</v>
      </c>
      <c r="BV4" s="131" t="s">
        <v>467</v>
      </c>
      <c r="BW4" s="131" t="s">
        <v>129</v>
      </c>
      <c r="BX4" s="131" t="s">
        <v>390</v>
      </c>
      <c r="BY4" s="131" t="s">
        <v>391</v>
      </c>
      <c r="BZ4" s="131" t="s">
        <v>392</v>
      </c>
      <c r="CA4" s="131" t="s">
        <v>393</v>
      </c>
      <c r="CB4" s="131" t="s">
        <v>394</v>
      </c>
      <c r="CC4" s="131" t="s">
        <v>395</v>
      </c>
      <c r="CD4" s="131" t="s">
        <v>396</v>
      </c>
      <c r="CE4" s="131" t="s">
        <v>397</v>
      </c>
      <c r="CF4" s="131" t="s">
        <v>398</v>
      </c>
      <c r="CG4" s="131" t="s">
        <v>124</v>
      </c>
      <c r="CH4" s="131" t="s">
        <v>120</v>
      </c>
      <c r="CI4" s="491"/>
      <c r="CJ4" s="132" t="s">
        <v>153</v>
      </c>
      <c r="CK4" s="132" t="s">
        <v>152</v>
      </c>
      <c r="CL4" s="132" t="s">
        <v>151</v>
      </c>
      <c r="CM4" s="132" t="s">
        <v>154</v>
      </c>
      <c r="CN4" s="132" t="s">
        <v>125</v>
      </c>
      <c r="CO4" s="132" t="s">
        <v>126</v>
      </c>
      <c r="CP4" s="132" t="s">
        <v>155</v>
      </c>
      <c r="CQ4" s="132" t="s">
        <v>156</v>
      </c>
      <c r="CR4" s="132" t="s">
        <v>133</v>
      </c>
      <c r="CS4" s="132" t="s">
        <v>157</v>
      </c>
      <c r="CT4" s="499"/>
      <c r="CU4" s="501"/>
      <c r="CV4" s="485"/>
    </row>
    <row r="5" spans="1:100" ht="141" thickBot="1">
      <c r="A5" s="487"/>
      <c r="B5" s="133" t="s">
        <v>319</v>
      </c>
      <c r="C5" s="134" t="s">
        <v>679</v>
      </c>
      <c r="D5" s="135" t="s">
        <v>680</v>
      </c>
      <c r="E5" s="135" t="s">
        <v>681</v>
      </c>
      <c r="F5" s="135" t="s">
        <v>682</v>
      </c>
      <c r="G5" s="135" t="s">
        <v>683</v>
      </c>
      <c r="H5" s="135" t="s">
        <v>684</v>
      </c>
      <c r="I5" s="135" t="s">
        <v>685</v>
      </c>
      <c r="J5" s="135" t="s">
        <v>686</v>
      </c>
      <c r="K5" s="135" t="s">
        <v>687</v>
      </c>
      <c r="L5" s="135" t="s">
        <v>688</v>
      </c>
      <c r="M5" s="135" t="s">
        <v>689</v>
      </c>
      <c r="N5" s="135" t="s">
        <v>690</v>
      </c>
      <c r="O5" s="135" t="s">
        <v>691</v>
      </c>
      <c r="P5" s="135" t="s">
        <v>692</v>
      </c>
      <c r="Q5" s="135" t="s">
        <v>693</v>
      </c>
      <c r="R5" s="135" t="s">
        <v>694</v>
      </c>
      <c r="S5" s="135" t="s">
        <v>695</v>
      </c>
      <c r="T5" s="135" t="s">
        <v>696</v>
      </c>
      <c r="U5" s="135" t="s">
        <v>697</v>
      </c>
      <c r="V5" s="135" t="s">
        <v>698</v>
      </c>
      <c r="W5" s="135" t="s">
        <v>699</v>
      </c>
      <c r="X5" s="135" t="s">
        <v>700</v>
      </c>
      <c r="Y5" s="135" t="s">
        <v>701</v>
      </c>
      <c r="Z5" s="135" t="s">
        <v>702</v>
      </c>
      <c r="AA5" s="135" t="s">
        <v>703</v>
      </c>
      <c r="AB5" s="135" t="s">
        <v>704</v>
      </c>
      <c r="AC5" s="135" t="s">
        <v>705</v>
      </c>
      <c r="AD5" s="135" t="s">
        <v>706</v>
      </c>
      <c r="AE5" s="135" t="s">
        <v>707</v>
      </c>
      <c r="AF5" s="135" t="s">
        <v>708</v>
      </c>
      <c r="AG5" s="135" t="s">
        <v>709</v>
      </c>
      <c r="AH5" s="135" t="s">
        <v>448</v>
      </c>
      <c r="AI5" s="135" t="s">
        <v>710</v>
      </c>
      <c r="AJ5" s="135" t="s">
        <v>711</v>
      </c>
      <c r="AK5" s="135" t="s">
        <v>712</v>
      </c>
      <c r="AL5" s="135" t="s">
        <v>713</v>
      </c>
      <c r="AM5" s="135" t="s">
        <v>714</v>
      </c>
      <c r="AN5" s="135" t="s">
        <v>715</v>
      </c>
      <c r="AO5" s="135" t="s">
        <v>716</v>
      </c>
      <c r="AP5" s="135" t="s">
        <v>717</v>
      </c>
      <c r="AQ5" s="135" t="s">
        <v>718</v>
      </c>
      <c r="AR5" s="135" t="s">
        <v>719</v>
      </c>
      <c r="AS5" s="135" t="s">
        <v>720</v>
      </c>
      <c r="AT5" s="135" t="s">
        <v>721</v>
      </c>
      <c r="AU5" s="135" t="s">
        <v>722</v>
      </c>
      <c r="AV5" s="135" t="s">
        <v>723</v>
      </c>
      <c r="AW5" s="135" t="s">
        <v>724</v>
      </c>
      <c r="AX5" s="135" t="s">
        <v>725</v>
      </c>
      <c r="AY5" s="135" t="s">
        <v>726</v>
      </c>
      <c r="AZ5" s="135" t="s">
        <v>727</v>
      </c>
      <c r="BA5" s="135" t="s">
        <v>728</v>
      </c>
      <c r="BB5" s="135" t="s">
        <v>729</v>
      </c>
      <c r="BC5" s="135" t="s">
        <v>730</v>
      </c>
      <c r="BD5" s="135" t="s">
        <v>731</v>
      </c>
      <c r="BE5" s="135" t="s">
        <v>468</v>
      </c>
      <c r="BF5" s="135" t="s">
        <v>469</v>
      </c>
      <c r="BG5" s="135" t="s">
        <v>470</v>
      </c>
      <c r="BH5" s="135" t="s">
        <v>456</v>
      </c>
      <c r="BI5" s="135" t="s">
        <v>732</v>
      </c>
      <c r="BJ5" s="135" t="s">
        <v>733</v>
      </c>
      <c r="BK5" s="135" t="s">
        <v>734</v>
      </c>
      <c r="BL5" s="135" t="s">
        <v>735</v>
      </c>
      <c r="BM5" s="135" t="s">
        <v>736</v>
      </c>
      <c r="BN5" s="135" t="s">
        <v>737</v>
      </c>
      <c r="BO5" s="135" t="s">
        <v>738</v>
      </c>
      <c r="BP5" s="135" t="s">
        <v>739</v>
      </c>
      <c r="BQ5" s="135" t="s">
        <v>740</v>
      </c>
      <c r="BR5" s="135" t="s">
        <v>741</v>
      </c>
      <c r="BS5" s="135" t="s">
        <v>742</v>
      </c>
      <c r="BT5" s="135" t="s">
        <v>743</v>
      </c>
      <c r="BU5" s="135" t="s">
        <v>744</v>
      </c>
      <c r="BV5" s="135" t="s">
        <v>459</v>
      </c>
      <c r="BW5" s="135" t="s">
        <v>401</v>
      </c>
      <c r="BX5" s="135" t="s">
        <v>745</v>
      </c>
      <c r="BY5" s="135" t="s">
        <v>746</v>
      </c>
      <c r="BZ5" s="135" t="s">
        <v>747</v>
      </c>
      <c r="CA5" s="135" t="s">
        <v>748</v>
      </c>
      <c r="CB5" s="135" t="s">
        <v>749</v>
      </c>
      <c r="CC5" s="135" t="s">
        <v>750</v>
      </c>
      <c r="CD5" s="135" t="s">
        <v>751</v>
      </c>
      <c r="CE5" s="135" t="s">
        <v>752</v>
      </c>
      <c r="CF5" s="135" t="s">
        <v>753</v>
      </c>
      <c r="CG5" s="135" t="s">
        <v>754</v>
      </c>
      <c r="CH5" s="135" t="s">
        <v>755</v>
      </c>
      <c r="CI5" s="136" t="s">
        <v>404</v>
      </c>
      <c r="CJ5" s="135" t="s">
        <v>308</v>
      </c>
      <c r="CK5" s="135" t="s">
        <v>307</v>
      </c>
      <c r="CL5" s="135" t="s">
        <v>306</v>
      </c>
      <c r="CM5" s="135" t="s">
        <v>158</v>
      </c>
      <c r="CN5" s="135" t="s">
        <v>159</v>
      </c>
      <c r="CO5" s="135" t="s">
        <v>309</v>
      </c>
      <c r="CP5" s="135" t="s">
        <v>160</v>
      </c>
      <c r="CQ5" s="135" t="s">
        <v>302</v>
      </c>
      <c r="CR5" s="135" t="s">
        <v>303</v>
      </c>
      <c r="CS5" s="135" t="s">
        <v>304</v>
      </c>
      <c r="CT5" s="137" t="s">
        <v>313</v>
      </c>
      <c r="CU5" s="138" t="s">
        <v>321</v>
      </c>
      <c r="CV5" s="485"/>
    </row>
    <row r="6" spans="1:100" ht="14.25">
      <c r="A6" s="139" t="s">
        <v>0</v>
      </c>
      <c r="B6" s="140" t="s">
        <v>290</v>
      </c>
      <c r="C6" s="132">
        <v>5049703.9530647164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30067181.5591431</v>
      </c>
      <c r="K6" s="132">
        <v>294967.85855757003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  <c r="R6" s="132">
        <v>0</v>
      </c>
      <c r="S6" s="132">
        <v>0</v>
      </c>
      <c r="T6" s="132">
        <v>0</v>
      </c>
      <c r="U6" s="132">
        <v>0</v>
      </c>
      <c r="V6" s="132">
        <v>0</v>
      </c>
      <c r="W6" s="132">
        <v>0</v>
      </c>
      <c r="X6" s="132">
        <v>0</v>
      </c>
      <c r="Y6" s="132">
        <v>0</v>
      </c>
      <c r="Z6" s="132">
        <v>0</v>
      </c>
      <c r="AA6" s="132">
        <v>0</v>
      </c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0</v>
      </c>
      <c r="AI6" s="132">
        <v>0</v>
      </c>
      <c r="AJ6" s="132">
        <v>0</v>
      </c>
      <c r="AK6" s="132">
        <v>0</v>
      </c>
      <c r="AL6" s="132">
        <v>0</v>
      </c>
      <c r="AM6" s="132">
        <v>0</v>
      </c>
      <c r="AN6" s="132">
        <v>0</v>
      </c>
      <c r="AO6" s="132">
        <v>0</v>
      </c>
      <c r="AP6" s="132">
        <v>0</v>
      </c>
      <c r="AQ6" s="132">
        <v>0</v>
      </c>
      <c r="AR6" s="132">
        <v>0</v>
      </c>
      <c r="AS6" s="132">
        <v>0</v>
      </c>
      <c r="AT6" s="132">
        <v>0</v>
      </c>
      <c r="AU6" s="132">
        <v>0</v>
      </c>
      <c r="AV6" s="132">
        <v>0</v>
      </c>
      <c r="AW6" s="132">
        <v>47177.704023109975</v>
      </c>
      <c r="AX6" s="132">
        <v>744192.56187879259</v>
      </c>
      <c r="AY6" s="132">
        <v>0</v>
      </c>
      <c r="AZ6" s="132">
        <v>0</v>
      </c>
      <c r="BA6" s="132">
        <v>0</v>
      </c>
      <c r="BB6" s="132">
        <v>0</v>
      </c>
      <c r="BC6" s="132">
        <v>0</v>
      </c>
      <c r="BD6" s="132">
        <v>0</v>
      </c>
      <c r="BE6" s="132">
        <v>0</v>
      </c>
      <c r="BF6" s="132">
        <v>0</v>
      </c>
      <c r="BG6" s="132">
        <v>0</v>
      </c>
      <c r="BH6" s="132">
        <v>0</v>
      </c>
      <c r="BI6" s="132">
        <v>0</v>
      </c>
      <c r="BJ6" s="132">
        <v>0</v>
      </c>
      <c r="BK6" s="132">
        <v>0</v>
      </c>
      <c r="BL6" s="132">
        <v>0</v>
      </c>
      <c r="BM6" s="132">
        <v>0</v>
      </c>
      <c r="BN6" s="132">
        <v>0</v>
      </c>
      <c r="BO6" s="132">
        <v>0</v>
      </c>
      <c r="BP6" s="132">
        <v>0</v>
      </c>
      <c r="BQ6" s="132">
        <v>0</v>
      </c>
      <c r="BR6" s="132">
        <v>0</v>
      </c>
      <c r="BS6" s="132">
        <v>0</v>
      </c>
      <c r="BT6" s="132">
        <v>0</v>
      </c>
      <c r="BU6" s="132">
        <v>0</v>
      </c>
      <c r="BV6" s="132">
        <v>0</v>
      </c>
      <c r="BW6" s="132">
        <v>0</v>
      </c>
      <c r="BX6" s="132">
        <v>0</v>
      </c>
      <c r="BY6" s="132">
        <v>0</v>
      </c>
      <c r="BZ6" s="132">
        <v>0</v>
      </c>
      <c r="CA6" s="132">
        <v>0</v>
      </c>
      <c r="CB6" s="132">
        <v>0</v>
      </c>
      <c r="CC6" s="132">
        <v>0</v>
      </c>
      <c r="CD6" s="132">
        <v>0</v>
      </c>
      <c r="CE6" s="132">
        <v>0</v>
      </c>
      <c r="CF6" s="132">
        <v>0</v>
      </c>
      <c r="CG6" s="132">
        <v>0</v>
      </c>
      <c r="CH6" s="132">
        <v>0</v>
      </c>
      <c r="CI6" s="160">
        <v>36203223.636667281</v>
      </c>
      <c r="CJ6" s="135">
        <v>54546980.695580199</v>
      </c>
      <c r="CK6" s="150">
        <v>0</v>
      </c>
      <c r="CL6" s="150">
        <v>0</v>
      </c>
      <c r="CM6" s="135">
        <v>54546980.695580199</v>
      </c>
      <c r="CN6" s="150">
        <v>0</v>
      </c>
      <c r="CO6" s="150">
        <v>189919.32601278214</v>
      </c>
      <c r="CP6" s="135">
        <v>189919.32601278214</v>
      </c>
      <c r="CQ6" s="150">
        <v>60439.505923600002</v>
      </c>
      <c r="CR6" s="150">
        <v>0</v>
      </c>
      <c r="CS6" s="135">
        <v>60439.505923600002</v>
      </c>
      <c r="CT6" s="160">
        <v>91000563.164183855</v>
      </c>
      <c r="CU6" s="141" t="s">
        <v>161</v>
      </c>
      <c r="CV6" s="142" t="s">
        <v>0</v>
      </c>
    </row>
    <row r="7" spans="1:100" ht="14.25">
      <c r="A7" s="139" t="s">
        <v>1</v>
      </c>
      <c r="B7" s="143" t="s">
        <v>291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7945424.7700431198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1618.776472449287</v>
      </c>
      <c r="Y7" s="132">
        <v>561.98760487266065</v>
      </c>
      <c r="Z7" s="132">
        <v>204.11656033134466</v>
      </c>
      <c r="AA7" s="132">
        <v>584.8113764167673</v>
      </c>
      <c r="AB7" s="132">
        <v>1382.0350607046728</v>
      </c>
      <c r="AC7" s="132">
        <v>467.08985206364605</v>
      </c>
      <c r="AD7" s="132">
        <v>23.154482287101839</v>
      </c>
      <c r="AE7" s="132">
        <v>780.78724187413775</v>
      </c>
      <c r="AF7" s="132">
        <v>1283.9663191340801</v>
      </c>
      <c r="AG7" s="132">
        <v>916.63821386264101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576.33866210857514</v>
      </c>
      <c r="AP7" s="132">
        <v>1796.745028906432</v>
      </c>
      <c r="AQ7" s="132">
        <v>2373.4743137689197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127703.36572577516</v>
      </c>
      <c r="AX7" s="132">
        <v>2116861.5440467843</v>
      </c>
      <c r="AY7" s="132">
        <v>0</v>
      </c>
      <c r="AZ7" s="132">
        <v>0</v>
      </c>
      <c r="BA7" s="132">
        <v>0</v>
      </c>
      <c r="BB7" s="132">
        <v>0</v>
      </c>
      <c r="BC7" s="132">
        <v>0</v>
      </c>
      <c r="BD7" s="132">
        <v>0</v>
      </c>
      <c r="BE7" s="132">
        <v>0</v>
      </c>
      <c r="BF7" s="132">
        <v>0</v>
      </c>
      <c r="BG7" s="132">
        <v>0</v>
      </c>
      <c r="BH7" s="132">
        <v>0</v>
      </c>
      <c r="BI7" s="132">
        <v>0</v>
      </c>
      <c r="BJ7" s="132">
        <v>0</v>
      </c>
      <c r="BK7" s="132">
        <v>0</v>
      </c>
      <c r="BL7" s="132">
        <v>0</v>
      </c>
      <c r="BM7" s="132">
        <v>0</v>
      </c>
      <c r="BN7" s="132">
        <v>0</v>
      </c>
      <c r="BO7" s="132">
        <v>0</v>
      </c>
      <c r="BP7" s="132">
        <v>0</v>
      </c>
      <c r="BQ7" s="132">
        <v>0</v>
      </c>
      <c r="BR7" s="132">
        <v>0</v>
      </c>
      <c r="BS7" s="132">
        <v>0</v>
      </c>
      <c r="BT7" s="132">
        <v>0</v>
      </c>
      <c r="BU7" s="132">
        <v>0</v>
      </c>
      <c r="BV7" s="132">
        <v>0</v>
      </c>
      <c r="BW7" s="132">
        <v>0</v>
      </c>
      <c r="BX7" s="132">
        <v>0</v>
      </c>
      <c r="BY7" s="132">
        <v>0</v>
      </c>
      <c r="BZ7" s="132">
        <v>0</v>
      </c>
      <c r="CA7" s="132">
        <v>0</v>
      </c>
      <c r="CB7" s="132">
        <v>0</v>
      </c>
      <c r="CC7" s="132">
        <v>0</v>
      </c>
      <c r="CD7" s="132">
        <v>0</v>
      </c>
      <c r="CE7" s="132">
        <v>0</v>
      </c>
      <c r="CF7" s="132">
        <v>0</v>
      </c>
      <c r="CG7" s="132">
        <v>0</v>
      </c>
      <c r="CH7" s="132">
        <v>0</v>
      </c>
      <c r="CI7" s="160">
        <v>10202559.601004461</v>
      </c>
      <c r="CJ7" s="135">
        <v>57977559.578188993</v>
      </c>
      <c r="CK7" s="150">
        <v>0</v>
      </c>
      <c r="CL7" s="150">
        <v>0</v>
      </c>
      <c r="CM7" s="135">
        <v>57977559.578188993</v>
      </c>
      <c r="CN7" s="150">
        <v>0</v>
      </c>
      <c r="CO7" s="150">
        <v>25068.40247511525</v>
      </c>
      <c r="CP7" s="135">
        <v>25068.40247511525</v>
      </c>
      <c r="CQ7" s="150">
        <v>5203740.492904</v>
      </c>
      <c r="CR7" s="150">
        <v>0</v>
      </c>
      <c r="CS7" s="135">
        <v>5203740.492904</v>
      </c>
      <c r="CT7" s="160">
        <v>73408928.074572578</v>
      </c>
      <c r="CU7" s="144" t="s">
        <v>162</v>
      </c>
      <c r="CV7" s="142" t="s">
        <v>1</v>
      </c>
    </row>
    <row r="8" spans="1:100" ht="14.25">
      <c r="A8" s="139" t="s">
        <v>2</v>
      </c>
      <c r="B8" s="143" t="s">
        <v>292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1979566.8433767827</v>
      </c>
      <c r="K8" s="132">
        <v>6277693.7279228568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0.75869949070177956</v>
      </c>
      <c r="AI8" s="132">
        <v>15.506262687358774</v>
      </c>
      <c r="AJ8" s="132">
        <v>0</v>
      </c>
      <c r="AK8" s="132">
        <v>0.13383620325007231</v>
      </c>
      <c r="AL8" s="132">
        <v>0</v>
      </c>
      <c r="AM8" s="132">
        <v>0</v>
      </c>
      <c r="AN8" s="132">
        <v>0</v>
      </c>
      <c r="AO8" s="132">
        <v>789.11164302912118</v>
      </c>
      <c r="AP8" s="132">
        <v>2460.0682117654951</v>
      </c>
      <c r="AQ8" s="132">
        <v>3249.7146878422855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126473.02268734928</v>
      </c>
      <c r="AX8" s="132">
        <v>1995018.6349066335</v>
      </c>
      <c r="AY8" s="132">
        <v>0</v>
      </c>
      <c r="AZ8" s="132">
        <v>0</v>
      </c>
      <c r="BA8" s="132">
        <v>0</v>
      </c>
      <c r="BB8" s="132">
        <v>0</v>
      </c>
      <c r="BC8" s="132">
        <v>0</v>
      </c>
      <c r="BD8" s="132">
        <v>0</v>
      </c>
      <c r="BE8" s="132">
        <v>0</v>
      </c>
      <c r="BF8" s="132">
        <v>0</v>
      </c>
      <c r="BG8" s="132">
        <v>0</v>
      </c>
      <c r="BH8" s="132">
        <v>0</v>
      </c>
      <c r="BI8" s="132">
        <v>0</v>
      </c>
      <c r="BJ8" s="132">
        <v>0</v>
      </c>
      <c r="BK8" s="132">
        <v>0</v>
      </c>
      <c r="BL8" s="132">
        <v>0</v>
      </c>
      <c r="BM8" s="132">
        <v>0</v>
      </c>
      <c r="BN8" s="132">
        <v>0</v>
      </c>
      <c r="BO8" s="132">
        <v>0</v>
      </c>
      <c r="BP8" s="132">
        <v>0</v>
      </c>
      <c r="BQ8" s="132">
        <v>0</v>
      </c>
      <c r="BR8" s="132">
        <v>0</v>
      </c>
      <c r="BS8" s="132">
        <v>0</v>
      </c>
      <c r="BT8" s="132">
        <v>0</v>
      </c>
      <c r="BU8" s="132">
        <v>0</v>
      </c>
      <c r="BV8" s="132">
        <v>0</v>
      </c>
      <c r="BW8" s="132">
        <v>0</v>
      </c>
      <c r="BX8" s="132">
        <v>0</v>
      </c>
      <c r="BY8" s="132">
        <v>0</v>
      </c>
      <c r="BZ8" s="132">
        <v>0</v>
      </c>
      <c r="CA8" s="132">
        <v>0</v>
      </c>
      <c r="CB8" s="132">
        <v>0</v>
      </c>
      <c r="CC8" s="132">
        <v>0</v>
      </c>
      <c r="CD8" s="132">
        <v>0</v>
      </c>
      <c r="CE8" s="132">
        <v>0</v>
      </c>
      <c r="CF8" s="132">
        <v>0</v>
      </c>
      <c r="CG8" s="132">
        <v>0</v>
      </c>
      <c r="CH8" s="132">
        <v>0</v>
      </c>
      <c r="CI8" s="160">
        <v>10385267.522234639</v>
      </c>
      <c r="CJ8" s="135">
        <v>37604700.315097407</v>
      </c>
      <c r="CK8" s="150">
        <v>0</v>
      </c>
      <c r="CL8" s="150">
        <v>0</v>
      </c>
      <c r="CM8" s="135">
        <v>37604700.315097407</v>
      </c>
      <c r="CN8" s="150">
        <v>0</v>
      </c>
      <c r="CO8" s="150">
        <v>29703.553237037435</v>
      </c>
      <c r="CP8" s="135">
        <v>29703.553237037435</v>
      </c>
      <c r="CQ8" s="150">
        <v>6645472.1246358994</v>
      </c>
      <c r="CR8" s="150">
        <v>0</v>
      </c>
      <c r="CS8" s="135">
        <v>6645472.1246358994</v>
      </c>
      <c r="CT8" s="160">
        <v>54665143.515204988</v>
      </c>
      <c r="CU8" s="144" t="s">
        <v>163</v>
      </c>
      <c r="CV8" s="142" t="s">
        <v>2</v>
      </c>
    </row>
    <row r="9" spans="1:100" ht="14.25">
      <c r="A9" s="139" t="s">
        <v>3</v>
      </c>
      <c r="B9" s="143" t="s">
        <v>4</v>
      </c>
      <c r="C9" s="132">
        <v>46581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7976381.0274874102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2">
        <v>0</v>
      </c>
      <c r="AY9" s="132">
        <v>0</v>
      </c>
      <c r="AZ9" s="132">
        <v>0</v>
      </c>
      <c r="BA9" s="132">
        <v>0</v>
      </c>
      <c r="BB9" s="132">
        <v>0</v>
      </c>
      <c r="BC9" s="132">
        <v>0</v>
      </c>
      <c r="BD9" s="132">
        <v>0</v>
      </c>
      <c r="BE9" s="132">
        <v>0</v>
      </c>
      <c r="BF9" s="132">
        <v>0</v>
      </c>
      <c r="BG9" s="132">
        <v>0</v>
      </c>
      <c r="BH9" s="132">
        <v>0</v>
      </c>
      <c r="BI9" s="132">
        <v>0</v>
      </c>
      <c r="BJ9" s="132">
        <v>0</v>
      </c>
      <c r="BK9" s="132">
        <v>0</v>
      </c>
      <c r="BL9" s="132">
        <v>0</v>
      </c>
      <c r="BM9" s="132">
        <v>0</v>
      </c>
      <c r="BN9" s="132">
        <v>0</v>
      </c>
      <c r="BO9" s="132">
        <v>0</v>
      </c>
      <c r="BP9" s="132">
        <v>0</v>
      </c>
      <c r="BQ9" s="132">
        <v>0</v>
      </c>
      <c r="BR9" s="132">
        <v>0</v>
      </c>
      <c r="BS9" s="132">
        <v>0</v>
      </c>
      <c r="BT9" s="132">
        <v>0</v>
      </c>
      <c r="BU9" s="132">
        <v>0</v>
      </c>
      <c r="BV9" s="132">
        <v>0</v>
      </c>
      <c r="BW9" s="132">
        <v>0</v>
      </c>
      <c r="BX9" s="132">
        <v>0</v>
      </c>
      <c r="BY9" s="132">
        <v>0</v>
      </c>
      <c r="BZ9" s="132">
        <v>0</v>
      </c>
      <c r="CA9" s="132">
        <v>0</v>
      </c>
      <c r="CB9" s="132">
        <v>0</v>
      </c>
      <c r="CC9" s="132">
        <v>0</v>
      </c>
      <c r="CD9" s="132">
        <v>0</v>
      </c>
      <c r="CE9" s="132">
        <v>0</v>
      </c>
      <c r="CF9" s="132">
        <v>0</v>
      </c>
      <c r="CG9" s="132">
        <v>0</v>
      </c>
      <c r="CH9" s="132">
        <v>0</v>
      </c>
      <c r="CI9" s="160">
        <v>8022962.0274874102</v>
      </c>
      <c r="CJ9" s="135">
        <v>4960086.0748027433</v>
      </c>
      <c r="CK9" s="150">
        <v>0</v>
      </c>
      <c r="CL9" s="150">
        <v>0</v>
      </c>
      <c r="CM9" s="135">
        <v>4960086.0748027433</v>
      </c>
      <c r="CN9" s="150">
        <v>0</v>
      </c>
      <c r="CO9" s="150">
        <v>53508.56313638368</v>
      </c>
      <c r="CP9" s="135">
        <v>53508.56313638368</v>
      </c>
      <c r="CQ9" s="150">
        <v>504395.7043552</v>
      </c>
      <c r="CR9" s="150">
        <v>0</v>
      </c>
      <c r="CS9" s="135">
        <v>504395.7043552</v>
      </c>
      <c r="CT9" s="160">
        <v>13540952.369781736</v>
      </c>
      <c r="CU9" s="144" t="s">
        <v>164</v>
      </c>
      <c r="CV9" s="142" t="s">
        <v>3</v>
      </c>
    </row>
    <row r="10" spans="1:100" ht="25.5">
      <c r="A10" s="139" t="s">
        <v>5</v>
      </c>
      <c r="B10" s="143" t="s">
        <v>6</v>
      </c>
      <c r="C10" s="132">
        <v>90520.727792560414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2">
        <v>0</v>
      </c>
      <c r="AY10" s="132">
        <v>0</v>
      </c>
      <c r="AZ10" s="132">
        <v>0</v>
      </c>
      <c r="BA10" s="132">
        <v>0</v>
      </c>
      <c r="BB10" s="132">
        <v>0</v>
      </c>
      <c r="BC10" s="132">
        <v>0</v>
      </c>
      <c r="BD10" s="132">
        <v>0</v>
      </c>
      <c r="BE10" s="132">
        <v>0</v>
      </c>
      <c r="BF10" s="132">
        <v>0</v>
      </c>
      <c r="BG10" s="132">
        <v>0</v>
      </c>
      <c r="BH10" s="132">
        <v>0</v>
      </c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0</v>
      </c>
      <c r="BS10" s="132">
        <v>0</v>
      </c>
      <c r="BT10" s="132">
        <v>0</v>
      </c>
      <c r="BU10" s="132">
        <v>0</v>
      </c>
      <c r="BV10" s="132">
        <v>0</v>
      </c>
      <c r="BW10" s="132">
        <v>0</v>
      </c>
      <c r="BX10" s="132">
        <v>0</v>
      </c>
      <c r="BY10" s="132">
        <v>0</v>
      </c>
      <c r="BZ10" s="132">
        <v>0</v>
      </c>
      <c r="CA10" s="132">
        <v>0</v>
      </c>
      <c r="CB10" s="132">
        <v>0</v>
      </c>
      <c r="CC10" s="132">
        <v>0</v>
      </c>
      <c r="CD10" s="132">
        <v>0</v>
      </c>
      <c r="CE10" s="132">
        <v>0</v>
      </c>
      <c r="CF10" s="132">
        <v>0</v>
      </c>
      <c r="CG10" s="132">
        <v>0</v>
      </c>
      <c r="CH10" s="132">
        <v>0</v>
      </c>
      <c r="CI10" s="160">
        <v>90520.727792560414</v>
      </c>
      <c r="CJ10" s="135">
        <v>591217.09057931998</v>
      </c>
      <c r="CK10" s="150">
        <v>0</v>
      </c>
      <c r="CL10" s="150">
        <v>0</v>
      </c>
      <c r="CM10" s="135">
        <v>591217.09057931998</v>
      </c>
      <c r="CN10" s="150">
        <v>0</v>
      </c>
      <c r="CO10" s="150">
        <v>0</v>
      </c>
      <c r="CP10" s="135">
        <v>0</v>
      </c>
      <c r="CQ10" s="150">
        <v>407846.96253349999</v>
      </c>
      <c r="CR10" s="150">
        <v>0</v>
      </c>
      <c r="CS10" s="135">
        <v>407846.96253349999</v>
      </c>
      <c r="CT10" s="160">
        <v>1089584.7809053804</v>
      </c>
      <c r="CU10" s="144" t="s">
        <v>165</v>
      </c>
      <c r="CV10" s="142" t="s">
        <v>5</v>
      </c>
    </row>
    <row r="11" spans="1:100" ht="14.25">
      <c r="A11" s="139" t="s">
        <v>7</v>
      </c>
      <c r="B11" s="143" t="s">
        <v>8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668964.96069729375</v>
      </c>
      <c r="K11" s="132">
        <v>1860746.350042003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60">
        <v>2529711.3107392965</v>
      </c>
      <c r="CJ11" s="135">
        <v>2024730.7871170207</v>
      </c>
      <c r="CK11" s="150">
        <v>0</v>
      </c>
      <c r="CL11" s="150">
        <v>0</v>
      </c>
      <c r="CM11" s="135">
        <v>2024730.7871170207</v>
      </c>
      <c r="CN11" s="150">
        <v>0</v>
      </c>
      <c r="CO11" s="150">
        <v>20109.874038937276</v>
      </c>
      <c r="CP11" s="135">
        <v>20109.874038937276</v>
      </c>
      <c r="CQ11" s="150">
        <v>201325.27195410003</v>
      </c>
      <c r="CR11" s="150">
        <v>0</v>
      </c>
      <c r="CS11" s="135">
        <v>201325.27195410003</v>
      </c>
      <c r="CT11" s="160">
        <v>4775877.2438493539</v>
      </c>
      <c r="CU11" s="144" t="s">
        <v>166</v>
      </c>
      <c r="CV11" s="142" t="s">
        <v>7</v>
      </c>
    </row>
    <row r="12" spans="1:100" ht="14.25">
      <c r="A12" s="139" t="s">
        <v>9</v>
      </c>
      <c r="B12" s="143" t="s">
        <v>10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726118.71286387218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2">
        <v>0</v>
      </c>
      <c r="AY12" s="132">
        <v>0</v>
      </c>
      <c r="AZ12" s="132">
        <v>0</v>
      </c>
      <c r="BA12" s="132">
        <v>0</v>
      </c>
      <c r="BB12" s="132">
        <v>0</v>
      </c>
      <c r="BC12" s="132">
        <v>0</v>
      </c>
      <c r="BD12" s="132">
        <v>0</v>
      </c>
      <c r="BE12" s="132">
        <v>0</v>
      </c>
      <c r="BF12" s="132">
        <v>0</v>
      </c>
      <c r="BG12" s="132">
        <v>0</v>
      </c>
      <c r="BH12" s="132">
        <v>0</v>
      </c>
      <c r="BI12" s="132">
        <v>0</v>
      </c>
      <c r="BJ12" s="132">
        <v>0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0</v>
      </c>
      <c r="BS12" s="132">
        <v>0</v>
      </c>
      <c r="BT12" s="132">
        <v>0</v>
      </c>
      <c r="BU12" s="132">
        <v>0</v>
      </c>
      <c r="BV12" s="132">
        <v>0</v>
      </c>
      <c r="BW12" s="132">
        <v>0</v>
      </c>
      <c r="BX12" s="132">
        <v>0</v>
      </c>
      <c r="BY12" s="132">
        <v>0</v>
      </c>
      <c r="BZ12" s="132">
        <v>0</v>
      </c>
      <c r="CA12" s="132">
        <v>0</v>
      </c>
      <c r="CB12" s="132">
        <v>0</v>
      </c>
      <c r="CC12" s="132">
        <v>0</v>
      </c>
      <c r="CD12" s="132">
        <v>0</v>
      </c>
      <c r="CE12" s="132">
        <v>0</v>
      </c>
      <c r="CF12" s="132">
        <v>0</v>
      </c>
      <c r="CG12" s="132">
        <v>0</v>
      </c>
      <c r="CH12" s="132">
        <v>0</v>
      </c>
      <c r="CI12" s="160">
        <v>726118.71286387218</v>
      </c>
      <c r="CJ12" s="135">
        <v>449932.92385056114</v>
      </c>
      <c r="CK12" s="150">
        <v>0</v>
      </c>
      <c r="CL12" s="150">
        <v>0</v>
      </c>
      <c r="CM12" s="135">
        <v>449932.92385056114</v>
      </c>
      <c r="CN12" s="150">
        <v>0</v>
      </c>
      <c r="CO12" s="150">
        <v>-2580.3764807505127</v>
      </c>
      <c r="CP12" s="135">
        <v>-2580.3764807505127</v>
      </c>
      <c r="CQ12" s="150">
        <v>9384.4510562999985</v>
      </c>
      <c r="CR12" s="150">
        <v>0</v>
      </c>
      <c r="CS12" s="135">
        <v>9384.4510562999985</v>
      </c>
      <c r="CT12" s="160">
        <v>1182855.7112899828</v>
      </c>
      <c r="CU12" s="144" t="s">
        <v>167</v>
      </c>
      <c r="CV12" s="142" t="s">
        <v>9</v>
      </c>
    </row>
    <row r="13" spans="1:100" ht="14.25">
      <c r="A13" s="139" t="s">
        <v>11</v>
      </c>
      <c r="B13" s="143" t="s">
        <v>12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6793177.5538893994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7453416.3008286599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60">
        <v>14246593.854718059</v>
      </c>
      <c r="CJ13" s="135">
        <v>1607205.7786531784</v>
      </c>
      <c r="CK13" s="150">
        <v>0</v>
      </c>
      <c r="CL13" s="150">
        <v>0</v>
      </c>
      <c r="CM13" s="135">
        <v>1607205.7786531784</v>
      </c>
      <c r="CN13" s="150">
        <v>0</v>
      </c>
      <c r="CO13" s="150">
        <v>51279.318604675893</v>
      </c>
      <c r="CP13" s="135">
        <v>51279.318604675893</v>
      </c>
      <c r="CQ13" s="150">
        <v>1921.8876640000001</v>
      </c>
      <c r="CR13" s="150">
        <v>0</v>
      </c>
      <c r="CS13" s="135">
        <v>1921.8876640000001</v>
      </c>
      <c r="CT13" s="160">
        <v>15907000.839639913</v>
      </c>
      <c r="CU13" s="144" t="s">
        <v>168</v>
      </c>
      <c r="CV13" s="142" t="s">
        <v>11</v>
      </c>
    </row>
    <row r="14" spans="1:100" ht="14.25">
      <c r="A14" s="139" t="s">
        <v>13</v>
      </c>
      <c r="B14" s="143" t="s">
        <v>14</v>
      </c>
      <c r="C14" s="132">
        <v>35193474.542334884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8801785.4496537503</v>
      </c>
      <c r="K14" s="132">
        <v>0</v>
      </c>
      <c r="L14" s="132">
        <v>0</v>
      </c>
      <c r="M14" s="132">
        <v>629519.89433110715</v>
      </c>
      <c r="N14" s="132">
        <v>1835.5322299083373</v>
      </c>
      <c r="O14" s="132">
        <v>0</v>
      </c>
      <c r="P14" s="132">
        <v>0</v>
      </c>
      <c r="Q14" s="132">
        <v>355473.2046188119</v>
      </c>
      <c r="R14" s="132">
        <v>0</v>
      </c>
      <c r="S14" s="132">
        <v>7802.4859641625289</v>
      </c>
      <c r="T14" s="132">
        <v>570510.45528868469</v>
      </c>
      <c r="U14" s="132">
        <v>216893.35664430374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  <c r="AW14" s="132">
        <v>0</v>
      </c>
      <c r="AX14" s="132">
        <v>0</v>
      </c>
      <c r="AY14" s="132">
        <v>0</v>
      </c>
      <c r="AZ14" s="132">
        <v>0</v>
      </c>
      <c r="BA14" s="132">
        <v>0</v>
      </c>
      <c r="BB14" s="132">
        <v>0</v>
      </c>
      <c r="BC14" s="132">
        <v>0</v>
      </c>
      <c r="BD14" s="132">
        <v>0</v>
      </c>
      <c r="BE14" s="132">
        <v>0</v>
      </c>
      <c r="BF14" s="132">
        <v>0</v>
      </c>
      <c r="BG14" s="132">
        <v>0</v>
      </c>
      <c r="BH14" s="132">
        <v>0</v>
      </c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0</v>
      </c>
      <c r="BP14" s="132">
        <v>0</v>
      </c>
      <c r="BQ14" s="132">
        <v>0</v>
      </c>
      <c r="BR14" s="132">
        <v>0</v>
      </c>
      <c r="BS14" s="132">
        <v>0</v>
      </c>
      <c r="BT14" s="132">
        <v>0</v>
      </c>
      <c r="BU14" s="132">
        <v>0</v>
      </c>
      <c r="BV14" s="132">
        <v>223.34043336790242</v>
      </c>
      <c r="BW14" s="132">
        <v>0</v>
      </c>
      <c r="BX14" s="132">
        <v>0</v>
      </c>
      <c r="BY14" s="132">
        <v>0</v>
      </c>
      <c r="BZ14" s="132">
        <v>0</v>
      </c>
      <c r="CA14" s="132">
        <v>0</v>
      </c>
      <c r="CB14" s="132">
        <v>0</v>
      </c>
      <c r="CC14" s="132">
        <v>0.13546787311320421</v>
      </c>
      <c r="CD14" s="132">
        <v>0</v>
      </c>
      <c r="CE14" s="132">
        <v>12415.318766279453</v>
      </c>
      <c r="CF14" s="132">
        <v>0</v>
      </c>
      <c r="CG14" s="132">
        <v>0</v>
      </c>
      <c r="CH14" s="132">
        <v>0</v>
      </c>
      <c r="CI14" s="160">
        <v>45789933.715733133</v>
      </c>
      <c r="CJ14" s="135">
        <v>3573015.9310156167</v>
      </c>
      <c r="CK14" s="150">
        <v>0</v>
      </c>
      <c r="CL14" s="150">
        <v>0</v>
      </c>
      <c r="CM14" s="135">
        <v>3573015.9310156167</v>
      </c>
      <c r="CN14" s="150">
        <v>0</v>
      </c>
      <c r="CO14" s="150">
        <v>227618.36130437194</v>
      </c>
      <c r="CP14" s="135">
        <v>227618.36130437194</v>
      </c>
      <c r="CQ14" s="150">
        <v>2347744.7147196997</v>
      </c>
      <c r="CR14" s="150">
        <v>0</v>
      </c>
      <c r="CS14" s="135">
        <v>2347744.7147196997</v>
      </c>
      <c r="CT14" s="160">
        <v>51938312.722772822</v>
      </c>
      <c r="CU14" s="144" t="s">
        <v>169</v>
      </c>
      <c r="CV14" s="142" t="s">
        <v>13</v>
      </c>
    </row>
    <row r="15" spans="1:100" ht="15.75" customHeight="1">
      <c r="A15" s="139" t="s">
        <v>15</v>
      </c>
      <c r="B15" s="143" t="s">
        <v>16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32823529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60">
        <v>32823529</v>
      </c>
      <c r="CJ15" s="135">
        <v>28702585.959669854</v>
      </c>
      <c r="CK15" s="150">
        <v>0</v>
      </c>
      <c r="CL15" s="150">
        <v>0</v>
      </c>
      <c r="CM15" s="135">
        <v>28702585.959669854</v>
      </c>
      <c r="CN15" s="150">
        <v>173424</v>
      </c>
      <c r="CO15" s="150">
        <v>603398.7427143869</v>
      </c>
      <c r="CP15" s="135">
        <v>776822.7427143869</v>
      </c>
      <c r="CQ15" s="150">
        <v>110538.9719077</v>
      </c>
      <c r="CR15" s="150">
        <v>0</v>
      </c>
      <c r="CS15" s="135">
        <v>110538.9719077</v>
      </c>
      <c r="CT15" s="160">
        <v>62413476.674291939</v>
      </c>
      <c r="CU15" s="144" t="s">
        <v>170</v>
      </c>
      <c r="CV15" s="142" t="s">
        <v>15</v>
      </c>
    </row>
    <row r="16" spans="1:100" ht="16.5" customHeight="1">
      <c r="A16" s="139" t="s">
        <v>17</v>
      </c>
      <c r="B16" s="143" t="s">
        <v>18</v>
      </c>
      <c r="C16" s="132">
        <v>3436067.0776097798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5022545.1157483002</v>
      </c>
      <c r="K16" s="132">
        <v>6826.2663481257177</v>
      </c>
      <c r="L16" s="132">
        <v>0</v>
      </c>
      <c r="M16" s="132">
        <v>0</v>
      </c>
      <c r="N16" s="132">
        <v>0</v>
      </c>
      <c r="O16" s="132">
        <v>57444.930178576702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642.59695634378647</v>
      </c>
      <c r="AM16" s="132">
        <v>113.21141142014811</v>
      </c>
      <c r="AN16" s="132">
        <v>204.87631870284932</v>
      </c>
      <c r="AO16" s="132">
        <v>661.81100227886998</v>
      </c>
      <c r="AP16" s="132">
        <v>2063.2064211512675</v>
      </c>
      <c r="AQ16" s="132">
        <v>2725.4659764307903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48328.827210720308</v>
      </c>
      <c r="AX16" s="132">
        <v>762350.65862733591</v>
      </c>
      <c r="AY16" s="132">
        <v>0</v>
      </c>
      <c r="AZ16" s="132">
        <v>0</v>
      </c>
      <c r="BA16" s="132">
        <v>0</v>
      </c>
      <c r="BB16" s="132">
        <v>0</v>
      </c>
      <c r="BC16" s="132">
        <v>0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60">
        <v>9339974.043809168</v>
      </c>
      <c r="CJ16" s="135">
        <v>45596573.534667246</v>
      </c>
      <c r="CK16" s="150">
        <v>0</v>
      </c>
      <c r="CL16" s="150">
        <v>0</v>
      </c>
      <c r="CM16" s="135">
        <v>45596573.534667246</v>
      </c>
      <c r="CN16" s="150">
        <v>0</v>
      </c>
      <c r="CO16" s="150">
        <v>37405.660452911914</v>
      </c>
      <c r="CP16" s="135">
        <v>37405.660452911914</v>
      </c>
      <c r="CQ16" s="150">
        <v>212744.80814579999</v>
      </c>
      <c r="CR16" s="150">
        <v>0</v>
      </c>
      <c r="CS16" s="135">
        <v>212744.80814579999</v>
      </c>
      <c r="CT16" s="160">
        <v>55186698.047075123</v>
      </c>
      <c r="CU16" s="144" t="s">
        <v>171</v>
      </c>
      <c r="CV16" s="142" t="s">
        <v>17</v>
      </c>
    </row>
    <row r="17" spans="1:100" ht="16.5" customHeight="1">
      <c r="A17" s="139" t="s">
        <v>19</v>
      </c>
      <c r="B17" s="143" t="s">
        <v>20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28146.566886231907</v>
      </c>
      <c r="Q17" s="132">
        <v>0</v>
      </c>
      <c r="R17" s="132">
        <v>0</v>
      </c>
      <c r="S17" s="132">
        <v>230443.42565846903</v>
      </c>
      <c r="T17" s="132">
        <v>0</v>
      </c>
      <c r="U17" s="132">
        <v>0</v>
      </c>
      <c r="V17" s="132">
        <v>0</v>
      </c>
      <c r="W17" s="132">
        <v>625.21083554234929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60">
        <v>259215.2033802433</v>
      </c>
      <c r="CJ17" s="135">
        <v>108491.55853404873</v>
      </c>
      <c r="CK17" s="150">
        <v>0</v>
      </c>
      <c r="CL17" s="150">
        <v>0</v>
      </c>
      <c r="CM17" s="135">
        <v>108491.55853404873</v>
      </c>
      <c r="CN17" s="150">
        <v>0</v>
      </c>
      <c r="CO17" s="150">
        <v>191076.20821123736</v>
      </c>
      <c r="CP17" s="135">
        <v>191076.20821123736</v>
      </c>
      <c r="CQ17" s="150">
        <v>2536.9648739999998</v>
      </c>
      <c r="CR17" s="150">
        <v>0</v>
      </c>
      <c r="CS17" s="135">
        <v>2536.9648739999998</v>
      </c>
      <c r="CT17" s="160">
        <v>561319.93499952939</v>
      </c>
      <c r="CU17" s="144" t="s">
        <v>172</v>
      </c>
      <c r="CV17" s="142" t="s">
        <v>19</v>
      </c>
    </row>
    <row r="18" spans="1:100" ht="16.5" customHeight="1">
      <c r="A18" s="139" t="s">
        <v>21</v>
      </c>
      <c r="B18" s="143" t="s">
        <v>22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11689.336915342501</v>
      </c>
      <c r="R18" s="132">
        <v>28903.258536505546</v>
      </c>
      <c r="S18" s="132">
        <v>0</v>
      </c>
      <c r="T18" s="132">
        <v>0</v>
      </c>
      <c r="U18" s="132">
        <v>0</v>
      </c>
      <c r="V18" s="132">
        <v>1155.6927287746951</v>
      </c>
      <c r="W18" s="132">
        <v>0</v>
      </c>
      <c r="X18" s="132">
        <v>0</v>
      </c>
      <c r="Y18" s="132">
        <v>0</v>
      </c>
      <c r="Z18" s="132">
        <v>0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257.52756034590504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</v>
      </c>
      <c r="AZ18" s="132">
        <v>0</v>
      </c>
      <c r="BA18" s="132">
        <v>0</v>
      </c>
      <c r="BB18" s="132">
        <v>0</v>
      </c>
      <c r="BC18" s="132">
        <v>0</v>
      </c>
      <c r="BD18" s="132">
        <v>0</v>
      </c>
      <c r="BE18" s="132">
        <v>0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0</v>
      </c>
      <c r="BL18" s="132">
        <v>0</v>
      </c>
      <c r="BM18" s="132">
        <v>0</v>
      </c>
      <c r="BN18" s="132">
        <v>0</v>
      </c>
      <c r="BO18" s="132">
        <v>0</v>
      </c>
      <c r="BP18" s="132">
        <v>0</v>
      </c>
      <c r="BQ18" s="132">
        <v>0</v>
      </c>
      <c r="BR18" s="132">
        <v>0</v>
      </c>
      <c r="BS18" s="132">
        <v>0</v>
      </c>
      <c r="BT18" s="132">
        <v>0</v>
      </c>
      <c r="BU18" s="132">
        <v>1520</v>
      </c>
      <c r="BV18" s="132">
        <v>656.15300000000002</v>
      </c>
      <c r="BW18" s="132">
        <v>0</v>
      </c>
      <c r="BX18" s="132">
        <v>19</v>
      </c>
      <c r="BY18" s="132">
        <v>0</v>
      </c>
      <c r="BZ18" s="132">
        <v>0</v>
      </c>
      <c r="CA18" s="132">
        <v>0</v>
      </c>
      <c r="CB18" s="132">
        <v>0</v>
      </c>
      <c r="CC18" s="132">
        <v>0</v>
      </c>
      <c r="CD18" s="132">
        <v>0</v>
      </c>
      <c r="CE18" s="132">
        <v>0</v>
      </c>
      <c r="CF18" s="132">
        <v>0</v>
      </c>
      <c r="CG18" s="132">
        <v>0</v>
      </c>
      <c r="CH18" s="132">
        <v>0</v>
      </c>
      <c r="CI18" s="160">
        <v>44200.968740968645</v>
      </c>
      <c r="CJ18" s="135">
        <v>249167.90411198675</v>
      </c>
      <c r="CK18" s="150">
        <v>0</v>
      </c>
      <c r="CL18" s="150">
        <v>0</v>
      </c>
      <c r="CM18" s="135">
        <v>249167.90411198675</v>
      </c>
      <c r="CN18" s="150">
        <v>0</v>
      </c>
      <c r="CO18" s="150">
        <v>471432.00004966266</v>
      </c>
      <c r="CP18" s="135">
        <v>471432.00004966266</v>
      </c>
      <c r="CQ18" s="150">
        <v>3624.1616352000001</v>
      </c>
      <c r="CR18" s="150">
        <v>0</v>
      </c>
      <c r="CS18" s="135">
        <v>3624.1616352000001</v>
      </c>
      <c r="CT18" s="160">
        <v>768425.03453781805</v>
      </c>
      <c r="CU18" s="144" t="s">
        <v>173</v>
      </c>
      <c r="CV18" s="142" t="s">
        <v>21</v>
      </c>
    </row>
    <row r="19" spans="1:100" ht="14.25">
      <c r="A19" s="139" t="s">
        <v>23</v>
      </c>
      <c r="B19" s="143" t="s">
        <v>24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4516.8094377079588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20882.108499709702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30.210999999999999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60">
        <v>25429.128937417659</v>
      </c>
      <c r="CJ19" s="135">
        <v>33147.291346695027</v>
      </c>
      <c r="CK19" s="150">
        <v>0</v>
      </c>
      <c r="CL19" s="150">
        <v>0</v>
      </c>
      <c r="CM19" s="135">
        <v>33147.291346695027</v>
      </c>
      <c r="CN19" s="150">
        <v>0</v>
      </c>
      <c r="CO19" s="150">
        <v>-74024.146676250326</v>
      </c>
      <c r="CP19" s="135">
        <v>-74024.146676250326</v>
      </c>
      <c r="CQ19" s="150">
        <v>43132.219936200003</v>
      </c>
      <c r="CR19" s="150">
        <v>0</v>
      </c>
      <c r="CS19" s="135">
        <v>43132.219936200003</v>
      </c>
      <c r="CT19" s="160">
        <v>27684.493544062363</v>
      </c>
      <c r="CU19" s="144" t="s">
        <v>174</v>
      </c>
      <c r="CV19" s="142" t="s">
        <v>23</v>
      </c>
    </row>
    <row r="20" spans="1:100" ht="12.75" customHeight="1">
      <c r="A20" s="139" t="s">
        <v>25</v>
      </c>
      <c r="B20" s="143" t="s">
        <v>26</v>
      </c>
      <c r="C20" s="132">
        <v>0</v>
      </c>
      <c r="D20" s="132">
        <v>0</v>
      </c>
      <c r="E20" s="132">
        <v>631.31648615096856</v>
      </c>
      <c r="F20" s="132">
        <v>0</v>
      </c>
      <c r="G20" s="132">
        <v>0</v>
      </c>
      <c r="H20" s="132">
        <v>0</v>
      </c>
      <c r="I20" s="132">
        <v>0</v>
      </c>
      <c r="J20" s="132">
        <v>196251.44645028329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94372.966597137507</v>
      </c>
      <c r="AX20" s="132">
        <v>1558805.211036528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1091.4912151985516</v>
      </c>
      <c r="BW20" s="132">
        <v>1298.9832323574619</v>
      </c>
      <c r="BX20" s="132">
        <v>5104.2555771283769</v>
      </c>
      <c r="BY20" s="132">
        <v>7.6597070375535417</v>
      </c>
      <c r="BZ20" s="132">
        <v>47.111287644181431</v>
      </c>
      <c r="CA20" s="132">
        <v>0</v>
      </c>
      <c r="CB20" s="132">
        <v>0</v>
      </c>
      <c r="CC20" s="132">
        <v>0</v>
      </c>
      <c r="CD20" s="132">
        <v>10.626873166156246</v>
      </c>
      <c r="CE20" s="132">
        <v>86.096520608182772</v>
      </c>
      <c r="CF20" s="132">
        <v>0</v>
      </c>
      <c r="CG20" s="132">
        <v>0</v>
      </c>
      <c r="CH20" s="132">
        <v>0</v>
      </c>
      <c r="CI20" s="160">
        <v>1857707.1649832402</v>
      </c>
      <c r="CJ20" s="135">
        <v>18683520.755940337</v>
      </c>
      <c r="CK20" s="150">
        <v>0</v>
      </c>
      <c r="CL20" s="150">
        <v>0</v>
      </c>
      <c r="CM20" s="135">
        <v>18683520.755940337</v>
      </c>
      <c r="CN20" s="150">
        <v>0</v>
      </c>
      <c r="CO20" s="150">
        <v>812.50534640504804</v>
      </c>
      <c r="CP20" s="135">
        <v>812.50534640504804</v>
      </c>
      <c r="CQ20" s="150">
        <v>115873.7059101</v>
      </c>
      <c r="CR20" s="150">
        <v>0</v>
      </c>
      <c r="CS20" s="135">
        <v>115873.7059101</v>
      </c>
      <c r="CT20" s="160">
        <v>20657914.13218008</v>
      </c>
      <c r="CU20" s="144" t="s">
        <v>175</v>
      </c>
      <c r="CV20" s="142" t="s">
        <v>25</v>
      </c>
    </row>
    <row r="21" spans="1:100" ht="25.5" customHeight="1">
      <c r="A21" s="139" t="s">
        <v>27</v>
      </c>
      <c r="B21" s="143" t="s">
        <v>28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543431.38667333487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60">
        <v>543431.38667333487</v>
      </c>
      <c r="CJ21" s="135">
        <v>589146.28162676666</v>
      </c>
      <c r="CK21" s="150">
        <v>0</v>
      </c>
      <c r="CL21" s="150">
        <v>0</v>
      </c>
      <c r="CM21" s="135">
        <v>589146.28162676666</v>
      </c>
      <c r="CN21" s="150">
        <v>0</v>
      </c>
      <c r="CO21" s="150">
        <v>0</v>
      </c>
      <c r="CP21" s="135">
        <v>0</v>
      </c>
      <c r="CQ21" s="150">
        <v>2490.4844211</v>
      </c>
      <c r="CR21" s="150">
        <v>0</v>
      </c>
      <c r="CS21" s="135">
        <v>2490.4844211</v>
      </c>
      <c r="CT21" s="160">
        <v>1135068.1527212015</v>
      </c>
      <c r="CU21" s="144" t="s">
        <v>176</v>
      </c>
      <c r="CV21" s="142" t="s">
        <v>27</v>
      </c>
    </row>
    <row r="22" spans="1:100" ht="12.75" customHeight="1">
      <c r="A22" s="139" t="s">
        <v>29</v>
      </c>
      <c r="B22" s="143" t="s">
        <v>30</v>
      </c>
      <c r="C22" s="132">
        <v>0</v>
      </c>
      <c r="D22" s="132">
        <v>0</v>
      </c>
      <c r="E22" s="132">
        <v>651974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52.938000000000002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60">
        <v>652026.93799999997</v>
      </c>
      <c r="CJ22" s="135">
        <v>72.636789391515777</v>
      </c>
      <c r="CK22" s="150">
        <v>0</v>
      </c>
      <c r="CL22" s="150">
        <v>0</v>
      </c>
      <c r="CM22" s="135">
        <v>72.636789391515777</v>
      </c>
      <c r="CN22" s="150">
        <v>0</v>
      </c>
      <c r="CO22" s="150">
        <v>0</v>
      </c>
      <c r="CP22" s="135">
        <v>0</v>
      </c>
      <c r="CQ22" s="150">
        <v>622.24236429999996</v>
      </c>
      <c r="CR22" s="150">
        <v>0</v>
      </c>
      <c r="CS22" s="135">
        <v>622.24236429999996</v>
      </c>
      <c r="CT22" s="160">
        <v>652721.81715369143</v>
      </c>
      <c r="CU22" s="144" t="s">
        <v>177</v>
      </c>
      <c r="CV22" s="142" t="s">
        <v>29</v>
      </c>
    </row>
    <row r="23" spans="1:100" ht="13.5" customHeight="1">
      <c r="A23" s="139" t="s">
        <v>31</v>
      </c>
      <c r="B23" s="143" t="s">
        <v>32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5853</v>
      </c>
      <c r="Q23" s="132">
        <v>0</v>
      </c>
      <c r="R23" s="132">
        <v>0</v>
      </c>
      <c r="S23" s="132">
        <v>410747</v>
      </c>
      <c r="T23" s="132">
        <v>4437</v>
      </c>
      <c r="U23" s="132">
        <v>2019</v>
      </c>
      <c r="V23" s="132">
        <v>0</v>
      </c>
      <c r="W23" s="132">
        <v>128606</v>
      </c>
      <c r="X23" s="132">
        <v>221614</v>
      </c>
      <c r="Y23" s="132">
        <v>585.62002212843925</v>
      </c>
      <c r="Z23" s="132">
        <v>0</v>
      </c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988.00153660976275</v>
      </c>
      <c r="AG23" s="132">
        <v>0</v>
      </c>
      <c r="AH23" s="132">
        <v>0</v>
      </c>
      <c r="AI23" s="132">
        <v>0</v>
      </c>
      <c r="AJ23" s="132">
        <v>0</v>
      </c>
      <c r="AK23" s="132">
        <v>2.8435066170729224E-2</v>
      </c>
      <c r="AL23" s="132">
        <v>0</v>
      </c>
      <c r="AM23" s="132">
        <v>0</v>
      </c>
      <c r="AN23" s="132">
        <v>0</v>
      </c>
      <c r="AO23" s="132">
        <v>0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32">
        <v>0</v>
      </c>
      <c r="AX23" s="132">
        <v>0</v>
      </c>
      <c r="AY23" s="132">
        <v>0</v>
      </c>
      <c r="AZ23" s="132">
        <v>0</v>
      </c>
      <c r="BA23" s="132">
        <v>0</v>
      </c>
      <c r="BB23" s="132">
        <v>0</v>
      </c>
      <c r="BC23" s="132">
        <v>0</v>
      </c>
      <c r="BD23" s="132">
        <v>0</v>
      </c>
      <c r="BE23" s="132">
        <v>0</v>
      </c>
      <c r="BF23" s="132">
        <v>0</v>
      </c>
      <c r="BG23" s="132">
        <v>0</v>
      </c>
      <c r="BH23" s="132">
        <v>0</v>
      </c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0</v>
      </c>
      <c r="BS23" s="132">
        <v>0</v>
      </c>
      <c r="BT23" s="132">
        <v>0</v>
      </c>
      <c r="BU23" s="132">
        <v>0</v>
      </c>
      <c r="BV23" s="132">
        <v>0</v>
      </c>
      <c r="BW23" s="132">
        <v>0</v>
      </c>
      <c r="BX23" s="132">
        <v>0</v>
      </c>
      <c r="BY23" s="132">
        <v>0</v>
      </c>
      <c r="BZ23" s="132">
        <v>0</v>
      </c>
      <c r="CA23" s="132">
        <v>2119</v>
      </c>
      <c r="CB23" s="132">
        <v>0.17307706193469755</v>
      </c>
      <c r="CC23" s="132">
        <v>0.24680580699660076</v>
      </c>
      <c r="CD23" s="132">
        <v>3100.750583367359</v>
      </c>
      <c r="CE23" s="132">
        <v>480809.06022771873</v>
      </c>
      <c r="CF23" s="132">
        <v>84773</v>
      </c>
      <c r="CG23" s="132">
        <v>0</v>
      </c>
      <c r="CH23" s="132">
        <v>0</v>
      </c>
      <c r="CI23" s="160">
        <v>1345651.8806877593</v>
      </c>
      <c r="CJ23" s="135">
        <v>0.27090717409737408</v>
      </c>
      <c r="CK23" s="150">
        <v>0</v>
      </c>
      <c r="CL23" s="150">
        <v>0</v>
      </c>
      <c r="CM23" s="135">
        <v>0.27090717409737408</v>
      </c>
      <c r="CN23" s="150">
        <v>0</v>
      </c>
      <c r="CO23" s="150">
        <v>-761374</v>
      </c>
      <c r="CP23" s="135">
        <v>-761374</v>
      </c>
      <c r="CQ23" s="150">
        <v>453269.28127679997</v>
      </c>
      <c r="CR23" s="150">
        <v>0</v>
      </c>
      <c r="CS23" s="135">
        <v>453269.28127679997</v>
      </c>
      <c r="CT23" s="160">
        <v>1037547.4328717333</v>
      </c>
      <c r="CU23" s="144" t="s">
        <v>178</v>
      </c>
      <c r="CV23" s="142" t="s">
        <v>31</v>
      </c>
    </row>
    <row r="24" spans="1:100" ht="16.5" customHeight="1">
      <c r="A24" s="139" t="s">
        <v>33</v>
      </c>
      <c r="B24" s="143" t="s">
        <v>34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2986.1000673167564</v>
      </c>
      <c r="L24" s="132">
        <v>0</v>
      </c>
      <c r="M24" s="132">
        <v>32043.157337443557</v>
      </c>
      <c r="N24" s="132">
        <v>3964.0959289435232</v>
      </c>
      <c r="O24" s="132">
        <v>0</v>
      </c>
      <c r="P24" s="132">
        <v>41582.041905356426</v>
      </c>
      <c r="Q24" s="132">
        <v>35100.693664568258</v>
      </c>
      <c r="R24" s="132">
        <v>0</v>
      </c>
      <c r="S24" s="132">
        <v>153568086.48358399</v>
      </c>
      <c r="T24" s="132">
        <v>90076.237357613631</v>
      </c>
      <c r="U24" s="132">
        <v>34244.661589060503</v>
      </c>
      <c r="V24" s="132">
        <v>0</v>
      </c>
      <c r="W24" s="132">
        <v>123904.83207261669</v>
      </c>
      <c r="X24" s="132">
        <v>173981.16111372548</v>
      </c>
      <c r="Y24" s="132">
        <v>0</v>
      </c>
      <c r="Z24" s="132">
        <v>0</v>
      </c>
      <c r="AA24" s="132">
        <v>0</v>
      </c>
      <c r="AB24" s="132">
        <v>0</v>
      </c>
      <c r="AC24" s="132">
        <v>9028.0147687457902</v>
      </c>
      <c r="AD24" s="132">
        <v>0</v>
      </c>
      <c r="AE24" s="132">
        <v>0</v>
      </c>
      <c r="AF24" s="132">
        <v>0</v>
      </c>
      <c r="AG24" s="132">
        <v>0</v>
      </c>
      <c r="AH24" s="132">
        <v>35844377.339450099</v>
      </c>
      <c r="AI24" s="132">
        <v>0</v>
      </c>
      <c r="AJ24" s="132">
        <v>0</v>
      </c>
      <c r="AK24" s="132">
        <v>0</v>
      </c>
      <c r="AL24" s="132">
        <v>0</v>
      </c>
      <c r="AM24" s="132">
        <v>0</v>
      </c>
      <c r="AN24" s="132">
        <v>0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0</v>
      </c>
      <c r="AV24" s="132">
        <v>0</v>
      </c>
      <c r="AW24" s="132">
        <v>0</v>
      </c>
      <c r="AX24" s="132">
        <v>0</v>
      </c>
      <c r="AY24" s="132">
        <v>0</v>
      </c>
      <c r="AZ24" s="132">
        <v>0</v>
      </c>
      <c r="BA24" s="132">
        <v>0</v>
      </c>
      <c r="BB24" s="132">
        <v>0</v>
      </c>
      <c r="BC24" s="132">
        <v>0</v>
      </c>
      <c r="BD24" s="132">
        <v>0</v>
      </c>
      <c r="BE24" s="132">
        <v>0</v>
      </c>
      <c r="BF24" s="132">
        <v>0</v>
      </c>
      <c r="BG24" s="132">
        <v>0</v>
      </c>
      <c r="BH24" s="132">
        <v>0</v>
      </c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32">
        <v>0</v>
      </c>
      <c r="BY24" s="132">
        <v>0</v>
      </c>
      <c r="BZ24" s="132">
        <v>0</v>
      </c>
      <c r="CA24" s="132">
        <v>0</v>
      </c>
      <c r="CB24" s="132">
        <v>0</v>
      </c>
      <c r="CC24" s="132">
        <v>0</v>
      </c>
      <c r="CD24" s="132">
        <v>0</v>
      </c>
      <c r="CE24" s="132">
        <v>0</v>
      </c>
      <c r="CF24" s="132">
        <v>0</v>
      </c>
      <c r="CG24" s="132">
        <v>0</v>
      </c>
      <c r="CH24" s="132">
        <v>0</v>
      </c>
      <c r="CI24" s="160">
        <v>189959374.81883949</v>
      </c>
      <c r="CJ24" s="135">
        <v>9848539.6759150997</v>
      </c>
      <c r="CK24" s="150">
        <v>0</v>
      </c>
      <c r="CL24" s="150">
        <v>0</v>
      </c>
      <c r="CM24" s="135">
        <v>9848539.6759150997</v>
      </c>
      <c r="CN24" s="150">
        <v>0</v>
      </c>
      <c r="CO24" s="150">
        <v>2395955.0054689166</v>
      </c>
      <c r="CP24" s="135">
        <v>2395955.0054689166</v>
      </c>
      <c r="CQ24" s="150">
        <v>29856070</v>
      </c>
      <c r="CR24" s="150">
        <v>0</v>
      </c>
      <c r="CS24" s="135">
        <v>29856070</v>
      </c>
      <c r="CT24" s="160">
        <v>232059939.50022352</v>
      </c>
      <c r="CU24" s="144" t="s">
        <v>179</v>
      </c>
      <c r="CV24" s="142" t="s">
        <v>33</v>
      </c>
    </row>
    <row r="25" spans="1:100" ht="15.75" customHeight="1">
      <c r="A25" s="139" t="s">
        <v>35</v>
      </c>
      <c r="B25" s="143" t="s">
        <v>36</v>
      </c>
      <c r="C25" s="132">
        <v>0</v>
      </c>
      <c r="D25" s="132">
        <v>0</v>
      </c>
      <c r="E25" s="132">
        <v>0</v>
      </c>
      <c r="F25" s="132">
        <v>0</v>
      </c>
      <c r="G25" s="132">
        <v>1183.7354481546579</v>
      </c>
      <c r="H25" s="132">
        <v>164.16000467503758</v>
      </c>
      <c r="I25" s="132">
        <v>3.5294601896579008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42.888555408010156</v>
      </c>
      <c r="Q25" s="132">
        <v>0</v>
      </c>
      <c r="R25" s="132">
        <v>0</v>
      </c>
      <c r="S25" s="132">
        <v>11.909618462364174</v>
      </c>
      <c r="T25" s="132">
        <v>56039.664923578981</v>
      </c>
      <c r="U25" s="132">
        <v>20961.188075682065</v>
      </c>
      <c r="V25" s="132">
        <v>2262.994139004893</v>
      </c>
      <c r="W25" s="132">
        <v>417054.50855190202</v>
      </c>
      <c r="X25" s="132">
        <v>9099156.3561511002</v>
      </c>
      <c r="Y25" s="132">
        <v>35.046767629307958</v>
      </c>
      <c r="Z25" s="132">
        <v>0</v>
      </c>
      <c r="AA25" s="132">
        <v>0</v>
      </c>
      <c r="AB25" s="132">
        <v>22.930232431194042</v>
      </c>
      <c r="AC25" s="132">
        <v>0</v>
      </c>
      <c r="AD25" s="132">
        <v>0</v>
      </c>
      <c r="AE25" s="132">
        <v>19909.242921964655</v>
      </c>
      <c r="AF25" s="132">
        <v>58.642728866237171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60">
        <v>9616906.7975790519</v>
      </c>
      <c r="CJ25" s="135">
        <v>3874.0579985436052</v>
      </c>
      <c r="CK25" s="150">
        <v>0</v>
      </c>
      <c r="CL25" s="150">
        <v>0</v>
      </c>
      <c r="CM25" s="135">
        <v>3874.0579985436052</v>
      </c>
      <c r="CN25" s="150">
        <v>0</v>
      </c>
      <c r="CO25" s="150">
        <v>-3118215.9888597107</v>
      </c>
      <c r="CP25" s="135">
        <v>-3118215.9888597107</v>
      </c>
      <c r="CQ25" s="150">
        <v>81591.030093399997</v>
      </c>
      <c r="CR25" s="150">
        <v>0</v>
      </c>
      <c r="CS25" s="135">
        <v>81591.030093399997</v>
      </c>
      <c r="CT25" s="160">
        <v>6584155.8968112841</v>
      </c>
      <c r="CU25" s="144" t="s">
        <v>180</v>
      </c>
      <c r="CV25" s="142" t="s">
        <v>35</v>
      </c>
    </row>
    <row r="26" spans="1:100" ht="14.25">
      <c r="A26" s="139" t="s">
        <v>37</v>
      </c>
      <c r="B26" s="143" t="s">
        <v>38</v>
      </c>
      <c r="C26" s="132">
        <v>0.49630457210752854</v>
      </c>
      <c r="D26" s="132">
        <v>0</v>
      </c>
      <c r="E26" s="132">
        <v>0</v>
      </c>
      <c r="F26" s="132">
        <v>14652.393821966058</v>
      </c>
      <c r="G26" s="132">
        <v>1045.6795532307838</v>
      </c>
      <c r="H26" s="132">
        <v>45707.795056931544</v>
      </c>
      <c r="I26" s="132">
        <v>26.521627117719213</v>
      </c>
      <c r="J26" s="132">
        <v>0</v>
      </c>
      <c r="K26" s="132">
        <v>2770.7510402663406</v>
      </c>
      <c r="L26" s="132">
        <v>1.2994057019256608</v>
      </c>
      <c r="M26" s="132">
        <v>16912.900515148984</v>
      </c>
      <c r="N26" s="132">
        <v>659.50126502241801</v>
      </c>
      <c r="O26" s="132">
        <v>5581.0889712845292</v>
      </c>
      <c r="P26" s="132">
        <v>3284.3911961939411</v>
      </c>
      <c r="Q26" s="132">
        <v>30187.333850588213</v>
      </c>
      <c r="R26" s="132">
        <v>22.335214444515046</v>
      </c>
      <c r="S26" s="132">
        <v>771447.44135573541</v>
      </c>
      <c r="T26" s="132">
        <v>821490.04435595998</v>
      </c>
      <c r="U26" s="132">
        <v>292156.440651257</v>
      </c>
      <c r="V26" s="132">
        <v>23569.370168791887</v>
      </c>
      <c r="W26" s="132">
        <v>2368778.0800278299</v>
      </c>
      <c r="X26" s="132">
        <v>410843.45687383198</v>
      </c>
      <c r="Y26" s="132">
        <v>10544.948731774643</v>
      </c>
      <c r="Z26" s="132">
        <v>1752.734019109736</v>
      </c>
      <c r="AA26" s="132">
        <v>21633.966294572092</v>
      </c>
      <c r="AB26" s="132">
        <v>4209.9657428587043</v>
      </c>
      <c r="AC26" s="132">
        <v>14161.703550816828</v>
      </c>
      <c r="AD26" s="132">
        <v>118.61764700969408</v>
      </c>
      <c r="AE26" s="132">
        <v>5404.9162359602688</v>
      </c>
      <c r="AF26" s="132">
        <v>121931.90103937335</v>
      </c>
      <c r="AG26" s="132">
        <v>638.67407526859779</v>
      </c>
      <c r="AH26" s="132">
        <v>0.40937740699815678</v>
      </c>
      <c r="AI26" s="132">
        <v>4.0352189781242345</v>
      </c>
      <c r="AJ26" s="132">
        <v>0</v>
      </c>
      <c r="AK26" s="132">
        <v>0</v>
      </c>
      <c r="AL26" s="132">
        <v>1454070.25960895</v>
      </c>
      <c r="AM26" s="132">
        <v>396452.25877775002</v>
      </c>
      <c r="AN26" s="132">
        <v>417772.24780958</v>
      </c>
      <c r="AO26" s="132">
        <v>1022.4281576719806</v>
      </c>
      <c r="AP26" s="132">
        <v>3187.4361907114535</v>
      </c>
      <c r="AQ26" s="132">
        <v>4210.5573154336926</v>
      </c>
      <c r="AR26" s="132">
        <v>17050.02529685897</v>
      </c>
      <c r="AS26" s="132">
        <v>0</v>
      </c>
      <c r="AT26" s="132">
        <v>0</v>
      </c>
      <c r="AU26" s="132">
        <v>11.207076755184572</v>
      </c>
      <c r="AV26" s="132">
        <v>0.22621993577441091</v>
      </c>
      <c r="AW26" s="132">
        <v>0</v>
      </c>
      <c r="AX26" s="132">
        <v>246514.95586144811</v>
      </c>
      <c r="AY26" s="132">
        <v>2.3605568821226517</v>
      </c>
      <c r="AZ26" s="132">
        <v>0.50430669422617835</v>
      </c>
      <c r="BA26" s="132">
        <v>0.4667479661254153</v>
      </c>
      <c r="BB26" s="132">
        <v>28.19201551670448</v>
      </c>
      <c r="BC26" s="132">
        <v>0.27253690297035738</v>
      </c>
      <c r="BD26" s="132">
        <v>4.4635667910628927E-3</v>
      </c>
      <c r="BE26" s="132">
        <v>1747.6363872820912</v>
      </c>
      <c r="BF26" s="132">
        <v>720.80346359705356</v>
      </c>
      <c r="BG26" s="132">
        <v>191.49216647789893</v>
      </c>
      <c r="BH26" s="132">
        <v>130.71443528893047</v>
      </c>
      <c r="BI26" s="132">
        <v>81.175772231570235</v>
      </c>
      <c r="BJ26" s="132">
        <v>68.142057197444615</v>
      </c>
      <c r="BK26" s="132">
        <v>890.11268411826154</v>
      </c>
      <c r="BL26" s="132">
        <v>0.36104493800438198</v>
      </c>
      <c r="BM26" s="132">
        <v>323.35525991173824</v>
      </c>
      <c r="BN26" s="132">
        <v>149.48767896315383</v>
      </c>
      <c r="BO26" s="132">
        <v>1.3731405874865961</v>
      </c>
      <c r="BP26" s="132">
        <v>16.366115355769651</v>
      </c>
      <c r="BQ26" s="132">
        <v>2.5890159528983707</v>
      </c>
      <c r="BR26" s="132">
        <v>2071.8953782220178</v>
      </c>
      <c r="BS26" s="132">
        <v>0</v>
      </c>
      <c r="BT26" s="132">
        <v>18.476793185412809</v>
      </c>
      <c r="BU26" s="132">
        <v>223.17410156861598</v>
      </c>
      <c r="BV26" s="132">
        <v>2318.567625509942</v>
      </c>
      <c r="BW26" s="132">
        <v>5190.8918017846627</v>
      </c>
      <c r="BX26" s="132">
        <v>867.04327545351373</v>
      </c>
      <c r="BY26" s="132">
        <v>4.0727961410837894</v>
      </c>
      <c r="BZ26" s="132">
        <v>30.315338209949811</v>
      </c>
      <c r="CA26" s="132">
        <v>0.94327315145849355</v>
      </c>
      <c r="CB26" s="132">
        <v>3.7948428330355261E-3</v>
      </c>
      <c r="CC26" s="132">
        <v>7.3257781592276673E-3</v>
      </c>
      <c r="CD26" s="132">
        <v>78.392905842440541</v>
      </c>
      <c r="CE26" s="132">
        <v>516.78192660495301</v>
      </c>
      <c r="CF26" s="132">
        <v>48.857936396608899</v>
      </c>
      <c r="CG26" s="132">
        <v>428.12378886327906</v>
      </c>
      <c r="CH26" s="132">
        <v>0</v>
      </c>
      <c r="CI26" s="160">
        <v>7545983.7534150826</v>
      </c>
      <c r="CJ26" s="135">
        <v>1509924.2914600726</v>
      </c>
      <c r="CK26" s="150">
        <v>0</v>
      </c>
      <c r="CL26" s="150">
        <v>0</v>
      </c>
      <c r="CM26" s="135">
        <v>1509924.2914600726</v>
      </c>
      <c r="CN26" s="150">
        <v>0</v>
      </c>
      <c r="CO26" s="150">
        <v>-233047.45073454917</v>
      </c>
      <c r="CP26" s="135">
        <v>-233047.45073454917</v>
      </c>
      <c r="CQ26" s="150">
        <v>1465266.2389583001</v>
      </c>
      <c r="CR26" s="150">
        <v>0</v>
      </c>
      <c r="CS26" s="135">
        <v>1465266.2389583001</v>
      </c>
      <c r="CT26" s="160">
        <v>10288126.833098907</v>
      </c>
      <c r="CU26" s="144" t="s">
        <v>181</v>
      </c>
      <c r="CV26" s="142" t="s">
        <v>37</v>
      </c>
    </row>
    <row r="27" spans="1:100" ht="14.25">
      <c r="A27" s="139" t="s">
        <v>39</v>
      </c>
      <c r="B27" s="143" t="s">
        <v>40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458708.03083534999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3394.1999779514708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74.438999999999993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60">
        <v>462176.66981330147</v>
      </c>
      <c r="CJ27" s="135">
        <v>975751.14299259568</v>
      </c>
      <c r="CK27" s="150">
        <v>0</v>
      </c>
      <c r="CL27" s="150">
        <v>0</v>
      </c>
      <c r="CM27" s="135">
        <v>975751.14299259568</v>
      </c>
      <c r="CN27" s="150">
        <v>0</v>
      </c>
      <c r="CO27" s="150">
        <v>286616.98608094797</v>
      </c>
      <c r="CP27" s="135">
        <v>286616.98608094797</v>
      </c>
      <c r="CQ27" s="150">
        <v>2611668.8908692999</v>
      </c>
      <c r="CR27" s="150">
        <v>0</v>
      </c>
      <c r="CS27" s="135">
        <v>2611668.8908692999</v>
      </c>
      <c r="CT27" s="160">
        <v>4336213.6897561448</v>
      </c>
      <c r="CU27" s="144" t="s">
        <v>182</v>
      </c>
      <c r="CV27" s="142" t="s">
        <v>39</v>
      </c>
    </row>
    <row r="28" spans="1:100" ht="14.25">
      <c r="A28" s="139">
        <v>17</v>
      </c>
      <c r="B28" s="143" t="s">
        <v>283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17534361.672772501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24245</v>
      </c>
      <c r="AS28" s="132">
        <v>0</v>
      </c>
      <c r="AT28" s="132">
        <v>0</v>
      </c>
      <c r="AU28" s="132">
        <v>41670</v>
      </c>
      <c r="AV28" s="132">
        <v>9198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986</v>
      </c>
      <c r="BC28" s="132">
        <v>0</v>
      </c>
      <c r="BD28" s="132">
        <v>146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116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60">
        <v>17610722.672772501</v>
      </c>
      <c r="CJ28" s="135">
        <v>3708.3272632360458</v>
      </c>
      <c r="CK28" s="150">
        <v>0</v>
      </c>
      <c r="CL28" s="150">
        <v>0</v>
      </c>
      <c r="CM28" s="135">
        <v>3708.3272632360458</v>
      </c>
      <c r="CN28" s="150">
        <v>0</v>
      </c>
      <c r="CO28" s="150">
        <v>0</v>
      </c>
      <c r="CP28" s="135">
        <v>0</v>
      </c>
      <c r="CQ28" s="150">
        <v>442736.03292959998</v>
      </c>
      <c r="CR28" s="150">
        <v>0</v>
      </c>
      <c r="CS28" s="135">
        <v>442736.03292959998</v>
      </c>
      <c r="CT28" s="160">
        <v>18057167.032965336</v>
      </c>
      <c r="CU28" s="144" t="s">
        <v>282</v>
      </c>
      <c r="CV28" s="142">
        <v>17</v>
      </c>
    </row>
    <row r="29" spans="1:100" ht="14.25">
      <c r="A29" s="139" t="s">
        <v>41</v>
      </c>
      <c r="B29" s="143" t="s">
        <v>42</v>
      </c>
      <c r="C29" s="132">
        <v>1687882.4857608005</v>
      </c>
      <c r="D29" s="132">
        <v>0</v>
      </c>
      <c r="E29" s="132">
        <v>0</v>
      </c>
      <c r="F29" s="132">
        <v>838.20551518051843</v>
      </c>
      <c r="G29" s="132">
        <v>30.988612293346989</v>
      </c>
      <c r="H29" s="132">
        <v>1732.5061374077059</v>
      </c>
      <c r="I29" s="132">
        <v>1.0184367144883937</v>
      </c>
      <c r="J29" s="132">
        <v>18950.920739713536</v>
      </c>
      <c r="K29" s="132">
        <v>143554.96938384944</v>
      </c>
      <c r="L29" s="132">
        <v>51.113332315338319</v>
      </c>
      <c r="M29" s="132">
        <v>4090.4914663046648</v>
      </c>
      <c r="N29" s="132">
        <v>39663.572560596425</v>
      </c>
      <c r="O29" s="132">
        <v>173066.4420013536</v>
      </c>
      <c r="P29" s="132">
        <v>1107.3732345025962</v>
      </c>
      <c r="Q29" s="132">
        <v>5734.5577354005691</v>
      </c>
      <c r="R29" s="132">
        <v>821.89203037069058</v>
      </c>
      <c r="S29" s="132">
        <v>21091.237902614674</v>
      </c>
      <c r="T29" s="132">
        <v>77460.980098395507</v>
      </c>
      <c r="U29" s="132">
        <v>29290.253424424271</v>
      </c>
      <c r="V29" s="132">
        <v>2304.2903338940105</v>
      </c>
      <c r="W29" s="132">
        <v>1257.8097198421988</v>
      </c>
      <c r="X29" s="132">
        <v>1444.0383389329259</v>
      </c>
      <c r="Y29" s="132">
        <v>621.70272363526226</v>
      </c>
      <c r="Z29" s="132">
        <v>193.96067382131764</v>
      </c>
      <c r="AA29" s="132">
        <v>534.78202379321465</v>
      </c>
      <c r="AB29" s="132">
        <v>1533.9236311171981</v>
      </c>
      <c r="AC29" s="132">
        <v>330.9690645854501</v>
      </c>
      <c r="AD29" s="132">
        <v>19.23053412028122</v>
      </c>
      <c r="AE29" s="132">
        <v>774.48364245992161</v>
      </c>
      <c r="AF29" s="132">
        <v>1372.6177055810203</v>
      </c>
      <c r="AG29" s="132">
        <v>582.51345505122981</v>
      </c>
      <c r="AH29" s="132">
        <v>0</v>
      </c>
      <c r="AI29" s="132">
        <v>2.3630834861734504</v>
      </c>
      <c r="AJ29" s="132">
        <v>444.47167161599759</v>
      </c>
      <c r="AK29" s="132">
        <v>0.62499608458284506</v>
      </c>
      <c r="AL29" s="132">
        <v>827.6960730411223</v>
      </c>
      <c r="AM29" s="132">
        <v>145.82179347542362</v>
      </c>
      <c r="AN29" s="132">
        <v>263.89064370038477</v>
      </c>
      <c r="AO29" s="132">
        <v>1236.0011408094701</v>
      </c>
      <c r="AP29" s="132">
        <v>3853.2533933212467</v>
      </c>
      <c r="AQ29" s="132">
        <v>5090.092253689033</v>
      </c>
      <c r="AR29" s="132">
        <v>2153.5680725020125</v>
      </c>
      <c r="AS29" s="132">
        <v>14428.509588974746</v>
      </c>
      <c r="AT29" s="132">
        <v>3218.516580384307</v>
      </c>
      <c r="AU29" s="132">
        <v>462.48692054481586</v>
      </c>
      <c r="AV29" s="132">
        <v>22.907013382983767</v>
      </c>
      <c r="AW29" s="132">
        <v>2593106.0126331798</v>
      </c>
      <c r="AX29" s="132">
        <v>2855205.8774329899</v>
      </c>
      <c r="AY29" s="132">
        <v>239.02980922070699</v>
      </c>
      <c r="AZ29" s="132">
        <v>51.066057260697491</v>
      </c>
      <c r="BA29" s="132">
        <v>47.262863327736582</v>
      </c>
      <c r="BB29" s="132">
        <v>2854.7213335717192</v>
      </c>
      <c r="BC29" s="132">
        <v>27.597065936419142</v>
      </c>
      <c r="BD29" s="132">
        <v>0.45198043164808133</v>
      </c>
      <c r="BE29" s="132">
        <v>1346.5485997067385</v>
      </c>
      <c r="BF29" s="132">
        <v>953.12382361805442</v>
      </c>
      <c r="BG29" s="132">
        <v>147.54414047571791</v>
      </c>
      <c r="BH29" s="132">
        <v>19.514848029963883</v>
      </c>
      <c r="BI29" s="132">
        <v>2118.5301217540582</v>
      </c>
      <c r="BJ29" s="132">
        <v>1778.375453198717</v>
      </c>
      <c r="BK29" s="132">
        <v>23230.213661293761</v>
      </c>
      <c r="BL29" s="132">
        <v>9.4225722212672363</v>
      </c>
      <c r="BM29" s="132">
        <v>8438.9447653965235</v>
      </c>
      <c r="BN29" s="132">
        <v>3901.3383181758709</v>
      </c>
      <c r="BO29" s="132">
        <v>35.836304552727796</v>
      </c>
      <c r="BP29" s="132">
        <v>450.71497496858217</v>
      </c>
      <c r="BQ29" s="132">
        <v>71.300258799194523</v>
      </c>
      <c r="BR29" s="132">
        <v>57059.005954253284</v>
      </c>
      <c r="BS29" s="132">
        <v>0</v>
      </c>
      <c r="BT29" s="132">
        <v>508.84203105211242</v>
      </c>
      <c r="BU29" s="132">
        <v>6146.1078218951607</v>
      </c>
      <c r="BV29" s="132">
        <v>324299.77909647411</v>
      </c>
      <c r="BW29" s="132">
        <v>413983.63108728669</v>
      </c>
      <c r="BX29" s="132">
        <v>1153177.3918026155</v>
      </c>
      <c r="BY29" s="132">
        <v>682.90566113750981</v>
      </c>
      <c r="BZ29" s="132">
        <v>5083.1211201658498</v>
      </c>
      <c r="CA29" s="132">
        <v>39.985945576725605</v>
      </c>
      <c r="CB29" s="132">
        <v>0.16086578819651975</v>
      </c>
      <c r="CC29" s="132">
        <v>0.31054437023794801</v>
      </c>
      <c r="CD29" s="132">
        <v>32304.438132851454</v>
      </c>
      <c r="CE29" s="132">
        <v>10156.047704076467</v>
      </c>
      <c r="CF29" s="132">
        <v>1730.076097446937</v>
      </c>
      <c r="CG29" s="132">
        <v>3003.2331702210613</v>
      </c>
      <c r="CH29" s="132">
        <v>0</v>
      </c>
      <c r="CI29" s="160">
        <v>9750697.9974974077</v>
      </c>
      <c r="CJ29" s="135">
        <v>65180194.433388695</v>
      </c>
      <c r="CK29" s="150">
        <v>0</v>
      </c>
      <c r="CL29" s="150">
        <v>0</v>
      </c>
      <c r="CM29" s="135">
        <v>65180194.433388695</v>
      </c>
      <c r="CN29" s="150">
        <v>244275.73402104585</v>
      </c>
      <c r="CO29" s="150">
        <v>427485.17778314161</v>
      </c>
      <c r="CP29" s="135">
        <v>671760.91180418746</v>
      </c>
      <c r="CQ29" s="150">
        <v>5202343.4285717998</v>
      </c>
      <c r="CR29" s="150">
        <v>0</v>
      </c>
      <c r="CS29" s="135">
        <v>5202343.4285717998</v>
      </c>
      <c r="CT29" s="160">
        <v>80804996.771262094</v>
      </c>
      <c r="CU29" s="144" t="s">
        <v>183</v>
      </c>
      <c r="CV29" s="142" t="s">
        <v>41</v>
      </c>
    </row>
    <row r="30" spans="1:100" ht="14.25">
      <c r="A30" s="139" t="s">
        <v>43</v>
      </c>
      <c r="B30" s="143" t="s">
        <v>44</v>
      </c>
      <c r="C30" s="132">
        <v>16.817862661384293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52701.674061128171</v>
      </c>
      <c r="K30" s="132">
        <v>63224.936515418209</v>
      </c>
      <c r="L30" s="132">
        <v>22.511496499210146</v>
      </c>
      <c r="M30" s="132">
        <v>1801.5472705960437</v>
      </c>
      <c r="N30" s="132">
        <v>17468.756866319458</v>
      </c>
      <c r="O30" s="132">
        <v>76222.473213218807</v>
      </c>
      <c r="P30" s="132">
        <v>487.71284443028742</v>
      </c>
      <c r="Q30" s="132">
        <v>2525.6321694809426</v>
      </c>
      <c r="R30" s="132">
        <v>361.98030389160039</v>
      </c>
      <c r="S30" s="132">
        <v>9289.0701251782593</v>
      </c>
      <c r="T30" s="132">
        <v>34115.611393764288</v>
      </c>
      <c r="U30" s="132">
        <v>12900.106636699129</v>
      </c>
      <c r="V30" s="132">
        <v>1014.8628828305236</v>
      </c>
      <c r="W30" s="132">
        <v>553.96856010507452</v>
      </c>
      <c r="X30" s="132">
        <v>635.98796124389594</v>
      </c>
      <c r="Y30" s="132">
        <v>273.81229226693887</v>
      </c>
      <c r="Z30" s="132">
        <v>85.424777292455133</v>
      </c>
      <c r="AA30" s="132">
        <v>235.5304009957656</v>
      </c>
      <c r="AB30" s="132">
        <v>675.57552770998484</v>
      </c>
      <c r="AC30" s="132">
        <v>145.76644881606336</v>
      </c>
      <c r="AD30" s="132">
        <v>8.4695730432105361</v>
      </c>
      <c r="AE30" s="132">
        <v>341.1005507989571</v>
      </c>
      <c r="AF30" s="132">
        <v>604.53265858912641</v>
      </c>
      <c r="AG30" s="132">
        <v>256.55242986756855</v>
      </c>
      <c r="AH30" s="132">
        <v>0.10254271322938083</v>
      </c>
      <c r="AI30" s="132">
        <v>1.0407567500812573</v>
      </c>
      <c r="AJ30" s="132">
        <v>3.7403740439306508</v>
      </c>
      <c r="AK30" s="132">
        <v>0.27526276477741418</v>
      </c>
      <c r="AL30" s="132">
        <v>364.53653883732028</v>
      </c>
      <c r="AM30" s="132">
        <v>64.223298396560665</v>
      </c>
      <c r="AN30" s="132">
        <v>116.22355719611033</v>
      </c>
      <c r="AO30" s="132">
        <v>544.3635563162552</v>
      </c>
      <c r="AP30" s="132">
        <v>1697.0621234235332</v>
      </c>
      <c r="AQ30" s="132">
        <v>2241.7946308539144</v>
      </c>
      <c r="AR30" s="132">
        <v>948.48130475718767</v>
      </c>
      <c r="AS30" s="132">
        <v>6354.6501154955122</v>
      </c>
      <c r="AT30" s="132">
        <v>1417.5093160621195</v>
      </c>
      <c r="AU30" s="132">
        <v>203.68996152596435</v>
      </c>
      <c r="AV30" s="132">
        <v>10.088779741399366</v>
      </c>
      <c r="AW30" s="132">
        <v>167915.04717821439</v>
      </c>
      <c r="AX30" s="132">
        <v>792450.31218880229</v>
      </c>
      <c r="AY30" s="132">
        <v>105.27426934878352</v>
      </c>
      <c r="AZ30" s="132">
        <v>22.490675469180577</v>
      </c>
      <c r="BA30" s="132">
        <v>20.815660692615655</v>
      </c>
      <c r="BB30" s="132">
        <v>1257.2854555920946</v>
      </c>
      <c r="BC30" s="132">
        <v>12.154387614241752</v>
      </c>
      <c r="BD30" s="132">
        <v>0.19906266024655131</v>
      </c>
      <c r="BE30" s="132">
        <v>593.05122000856386</v>
      </c>
      <c r="BF30" s="132">
        <v>419.77782795141513</v>
      </c>
      <c r="BG30" s="132">
        <v>64.981859944227864</v>
      </c>
      <c r="BH30" s="132">
        <v>8.5947914802126935</v>
      </c>
      <c r="BI30" s="132">
        <v>933.04977897178242</v>
      </c>
      <c r="BJ30" s="132">
        <v>783.23777721983015</v>
      </c>
      <c r="BK30" s="132">
        <v>10231.124636637884</v>
      </c>
      <c r="BL30" s="132">
        <v>4.1499192473694233</v>
      </c>
      <c r="BM30" s="132">
        <v>3716.7069126159004</v>
      </c>
      <c r="BN30" s="132">
        <v>1718.2398390702369</v>
      </c>
      <c r="BO30" s="132">
        <v>15.783139309061905</v>
      </c>
      <c r="BP30" s="132">
        <v>198.50532378813566</v>
      </c>
      <c r="BQ30" s="132">
        <v>31.402286911142831</v>
      </c>
      <c r="BR30" s="132">
        <v>25130.109006845731</v>
      </c>
      <c r="BS30" s="132">
        <v>0</v>
      </c>
      <c r="BT30" s="132">
        <v>224.10582683225266</v>
      </c>
      <c r="BU30" s="132">
        <v>2706.888368435365</v>
      </c>
      <c r="BV30" s="132">
        <v>48.017254998164482</v>
      </c>
      <c r="BW30" s="132">
        <v>6192.8915884249909</v>
      </c>
      <c r="BX30" s="132">
        <v>36424.722166381136</v>
      </c>
      <c r="BY30" s="132">
        <v>300.76748479524502</v>
      </c>
      <c r="BZ30" s="132">
        <v>2238.7243820402687</v>
      </c>
      <c r="CA30" s="132">
        <v>17.61073741611531</v>
      </c>
      <c r="CB30" s="132">
        <v>7.0849022432879549E-2</v>
      </c>
      <c r="CC30" s="132">
        <v>0.13677093992486858</v>
      </c>
      <c r="CD30" s="132">
        <v>1106.4076276911042</v>
      </c>
      <c r="CE30" s="132">
        <v>4886.4873964401795</v>
      </c>
      <c r="CF30" s="132">
        <v>761.96562123492311</v>
      </c>
      <c r="CG30" s="132">
        <v>1322.6935113650438</v>
      </c>
      <c r="CH30" s="132">
        <v>0</v>
      </c>
      <c r="CI30" s="160">
        <v>1351801.9797261357</v>
      </c>
      <c r="CJ30" s="135">
        <v>18779571.197526198</v>
      </c>
      <c r="CK30" s="150">
        <v>0</v>
      </c>
      <c r="CL30" s="150">
        <v>0</v>
      </c>
      <c r="CM30" s="135">
        <v>18779571.197526198</v>
      </c>
      <c r="CN30" s="150">
        <v>0</v>
      </c>
      <c r="CO30" s="150">
        <v>129736.37632222165</v>
      </c>
      <c r="CP30" s="135">
        <v>129736.37632222165</v>
      </c>
      <c r="CQ30" s="150">
        <v>2526070.3834402999</v>
      </c>
      <c r="CR30" s="150">
        <v>0</v>
      </c>
      <c r="CS30" s="135">
        <v>2526070.3834402999</v>
      </c>
      <c r="CT30" s="160">
        <v>22787179.937014855</v>
      </c>
      <c r="CU30" s="144" t="s">
        <v>184</v>
      </c>
      <c r="CV30" s="142" t="s">
        <v>43</v>
      </c>
    </row>
    <row r="31" spans="1:100" ht="25.5">
      <c r="A31" s="139" t="s">
        <v>45</v>
      </c>
      <c r="B31" s="143" t="s">
        <v>46</v>
      </c>
      <c r="C31" s="132">
        <v>9989765.6087157205</v>
      </c>
      <c r="D31" s="132">
        <v>0</v>
      </c>
      <c r="E31" s="132">
        <v>1125.1426338502386</v>
      </c>
      <c r="F31" s="132">
        <v>0</v>
      </c>
      <c r="G31" s="132">
        <v>0</v>
      </c>
      <c r="H31" s="132">
        <v>0</v>
      </c>
      <c r="I31" s="132">
        <v>0</v>
      </c>
      <c r="J31" s="132">
        <v>9516040.0016152468</v>
      </c>
      <c r="K31" s="132">
        <v>101450.88350667308</v>
      </c>
      <c r="L31" s="132">
        <v>36.12200082392031</v>
      </c>
      <c r="M31" s="132">
        <v>2890.7670351939978</v>
      </c>
      <c r="N31" s="132">
        <v>28030.408815344414</v>
      </c>
      <c r="O31" s="132">
        <v>122306.7618052731</v>
      </c>
      <c r="P31" s="132">
        <v>782.58519014786464</v>
      </c>
      <c r="Q31" s="132">
        <v>4052.6353861064385</v>
      </c>
      <c r="R31" s="132">
        <v>580.83445655752337</v>
      </c>
      <c r="S31" s="132">
        <v>14905.264015962503</v>
      </c>
      <c r="T31" s="132">
        <v>54741.991182920057</v>
      </c>
      <c r="U31" s="132">
        <v>20699.5417908292</v>
      </c>
      <c r="V31" s="132">
        <v>1628.4513955372324</v>
      </c>
      <c r="W31" s="132">
        <v>888.89926910205918</v>
      </c>
      <c r="X31" s="132">
        <v>1020.5077952441525</v>
      </c>
      <c r="Y31" s="132">
        <v>439.3598554060103</v>
      </c>
      <c r="Z31" s="132">
        <v>137.07280081755292</v>
      </c>
      <c r="AA31" s="132">
        <v>377.93264162272959</v>
      </c>
      <c r="AB31" s="132">
        <v>1084.0300985506101</v>
      </c>
      <c r="AC31" s="132">
        <v>233.89719046081711</v>
      </c>
      <c r="AD31" s="132">
        <v>13.590297049147257</v>
      </c>
      <c r="AE31" s="132">
        <v>547.33075508471484</v>
      </c>
      <c r="AF31" s="132">
        <v>970.03454179109485</v>
      </c>
      <c r="AG31" s="132">
        <v>411.66463914916631</v>
      </c>
      <c r="AH31" s="132">
        <v>0.16454028153520048</v>
      </c>
      <c r="AI31" s="132">
        <v>1.6700007565136741</v>
      </c>
      <c r="AJ31" s="132">
        <v>6.001813086987517</v>
      </c>
      <c r="AK31" s="132">
        <v>0.44168728704611904</v>
      </c>
      <c r="AL31" s="132">
        <v>584.93619723116865</v>
      </c>
      <c r="AM31" s="132">
        <v>103.05285735565576</v>
      </c>
      <c r="AN31" s="132">
        <v>186.49259630270018</v>
      </c>
      <c r="AO31" s="132">
        <v>873.48705717800101</v>
      </c>
      <c r="AP31" s="132">
        <v>2723.1099195337683</v>
      </c>
      <c r="AQ31" s="132">
        <v>3597.1889965470104</v>
      </c>
      <c r="AR31" s="132">
        <v>1521.9353574789768</v>
      </c>
      <c r="AS31" s="132">
        <v>10196.686689208238</v>
      </c>
      <c r="AT31" s="132">
        <v>2274.5388199539357</v>
      </c>
      <c r="AU31" s="132">
        <v>326.8413967202643</v>
      </c>
      <c r="AV31" s="132">
        <v>16.188479968178232</v>
      </c>
      <c r="AW31" s="132">
        <v>220855.22300412264</v>
      </c>
      <c r="AX31" s="132">
        <v>1042293.6678950093</v>
      </c>
      <c r="AY31" s="132">
        <v>168.92334298112033</v>
      </c>
      <c r="AZ31" s="132">
        <v>36.088591349614163</v>
      </c>
      <c r="BA31" s="132">
        <v>33.400858655287131</v>
      </c>
      <c r="BB31" s="132">
        <v>2017.4432323676967</v>
      </c>
      <c r="BC31" s="132">
        <v>19.502959273777801</v>
      </c>
      <c r="BD31" s="132">
        <v>0.31941641808175647</v>
      </c>
      <c r="BE31" s="132">
        <v>951.61139813729926</v>
      </c>
      <c r="BF31" s="132">
        <v>673.57650112939166</v>
      </c>
      <c r="BG31" s="132">
        <v>104.27004701920336</v>
      </c>
      <c r="BH31" s="132">
        <v>13.791222850980112</v>
      </c>
      <c r="BI31" s="132">
        <v>1497.1738945014133</v>
      </c>
      <c r="BJ31" s="132">
        <v>1256.7852001777367</v>
      </c>
      <c r="BK31" s="132">
        <v>16416.886925630748</v>
      </c>
      <c r="BL31" s="132">
        <v>6.6589702944866671</v>
      </c>
      <c r="BM31" s="132">
        <v>5963.8367517900188</v>
      </c>
      <c r="BN31" s="132">
        <v>2757.0917324294942</v>
      </c>
      <c r="BO31" s="132">
        <v>25.325662873900288</v>
      </c>
      <c r="BP31" s="132">
        <v>318.52211467501428</v>
      </c>
      <c r="BQ31" s="132">
        <v>50.388184264741462</v>
      </c>
      <c r="BR31" s="132">
        <v>40323.832681773878</v>
      </c>
      <c r="BS31" s="132">
        <v>0</v>
      </c>
      <c r="BT31" s="132">
        <v>359.60074274777804</v>
      </c>
      <c r="BU31" s="132">
        <v>4343.4795140480037</v>
      </c>
      <c r="BV31" s="132">
        <v>63.156112206014022</v>
      </c>
      <c r="BW31" s="132">
        <v>9937.1285719448242</v>
      </c>
      <c r="BX31" s="132">
        <v>58447.195820644461</v>
      </c>
      <c r="BY31" s="132">
        <v>482.6122214470941</v>
      </c>
      <c r="BZ31" s="132">
        <v>3592.2624679983574</v>
      </c>
      <c r="CA31" s="132">
        <v>28.258231143233012</v>
      </c>
      <c r="CB31" s="132">
        <v>0.11368450990293842</v>
      </c>
      <c r="CC31" s="132">
        <v>0.21946297549910981</v>
      </c>
      <c r="CD31" s="132">
        <v>1775.3443108703163</v>
      </c>
      <c r="CE31" s="132">
        <v>5825.1286748215789</v>
      </c>
      <c r="CF31" s="132">
        <v>1222.6518480907107</v>
      </c>
      <c r="CG31" s="132">
        <v>2122.3971542273321</v>
      </c>
      <c r="CH31" s="132">
        <v>0</v>
      </c>
      <c r="CI31" s="160">
        <v>21311557.925244745</v>
      </c>
      <c r="CJ31" s="135">
        <v>80913990.535424531</v>
      </c>
      <c r="CK31" s="150">
        <v>0</v>
      </c>
      <c r="CL31" s="150">
        <v>0</v>
      </c>
      <c r="CM31" s="135">
        <v>80913990.535424531</v>
      </c>
      <c r="CN31" s="150">
        <v>0</v>
      </c>
      <c r="CO31" s="150">
        <v>995396.05581945647</v>
      </c>
      <c r="CP31" s="135">
        <v>995396.05581945647</v>
      </c>
      <c r="CQ31" s="150">
        <v>7910876.9089013999</v>
      </c>
      <c r="CR31" s="150">
        <v>0</v>
      </c>
      <c r="CS31" s="135">
        <v>7910876.9089013999</v>
      </c>
      <c r="CT31" s="160">
        <v>111131821.42539014</v>
      </c>
      <c r="CU31" s="144" t="s">
        <v>185</v>
      </c>
      <c r="CV31" s="142" t="s">
        <v>45</v>
      </c>
    </row>
    <row r="32" spans="1:100" ht="14.25">
      <c r="A32" s="139" t="s">
        <v>47</v>
      </c>
      <c r="B32" s="143" t="s">
        <v>48</v>
      </c>
      <c r="C32" s="132">
        <v>34.215418186199607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123880.17919451112</v>
      </c>
      <c r="L32" s="132">
        <v>44.108043027907087</v>
      </c>
      <c r="M32" s="132">
        <v>3529.8730375853524</v>
      </c>
      <c r="N32" s="132">
        <v>34227.519238034685</v>
      </c>
      <c r="O32" s="132">
        <v>149346.98491946608</v>
      </c>
      <c r="P32" s="132">
        <v>955.60324601915522</v>
      </c>
      <c r="Q32" s="132">
        <v>4948.6133633115169</v>
      </c>
      <c r="R32" s="132">
        <v>709.2483975850206</v>
      </c>
      <c r="S32" s="132">
        <v>18200.598293631228</v>
      </c>
      <c r="T32" s="132">
        <v>66844.638930704095</v>
      </c>
      <c r="U32" s="132">
        <v>25275.905518590458</v>
      </c>
      <c r="V32" s="132">
        <v>1988.4780074432242</v>
      </c>
      <c r="W32" s="132">
        <v>1085.4218015261524</v>
      </c>
      <c r="X32" s="132">
        <v>1246.1270338362849</v>
      </c>
      <c r="Y32" s="132">
        <v>536.49584643578783</v>
      </c>
      <c r="Z32" s="132">
        <v>167.37757761227445</v>
      </c>
      <c r="AA32" s="132">
        <v>461.48798067982489</v>
      </c>
      <c r="AB32" s="132">
        <v>1323.6931825424672</v>
      </c>
      <c r="AC32" s="132">
        <v>285.60841331138181</v>
      </c>
      <c r="AD32" s="132">
        <v>16.594911503597295</v>
      </c>
      <c r="AE32" s="132">
        <v>668.33752131987853</v>
      </c>
      <c r="AF32" s="132">
        <v>1184.4948876570606</v>
      </c>
      <c r="AG32" s="132">
        <v>502.67762589261258</v>
      </c>
      <c r="AH32" s="132">
        <v>0.20091771364371816</v>
      </c>
      <c r="AI32" s="132">
        <v>2.0392133199931677</v>
      </c>
      <c r="AJ32" s="132">
        <v>7.3287255370138764</v>
      </c>
      <c r="AK32" s="132">
        <v>0.53933783892194087</v>
      </c>
      <c r="AL32" s="132">
        <v>714.25697269148804</v>
      </c>
      <c r="AM32" s="132">
        <v>125.83632585994498</v>
      </c>
      <c r="AN32" s="132">
        <v>227.72336178726852</v>
      </c>
      <c r="AO32" s="132">
        <v>1066.6021766107083</v>
      </c>
      <c r="AP32" s="132">
        <v>3325.1494037112539</v>
      </c>
      <c r="AQ32" s="132">
        <v>4392.4744870206641</v>
      </c>
      <c r="AR32" s="132">
        <v>1858.4128426496798</v>
      </c>
      <c r="AS32" s="132">
        <v>12451.023890455483</v>
      </c>
      <c r="AT32" s="132">
        <v>2777.4058427222217</v>
      </c>
      <c r="AU32" s="132">
        <v>399.10121424647275</v>
      </c>
      <c r="AV32" s="132">
        <v>19.767514387518997</v>
      </c>
      <c r="AW32" s="132">
        <v>341617.93770321691</v>
      </c>
      <c r="AX32" s="132">
        <v>1612215.4978456995</v>
      </c>
      <c r="AY32" s="132">
        <v>206.2698054005669</v>
      </c>
      <c r="AZ32" s="132">
        <v>44.067247211046968</v>
      </c>
      <c r="BA32" s="132">
        <v>40.78529641583004</v>
      </c>
      <c r="BB32" s="132">
        <v>2463.4702084583164</v>
      </c>
      <c r="BC32" s="132">
        <v>23.814776236028841</v>
      </c>
      <c r="BD32" s="132">
        <v>0.39003468222170884</v>
      </c>
      <c r="BE32" s="132">
        <v>1161.9986583658865</v>
      </c>
      <c r="BF32" s="132">
        <v>822.49434186181475</v>
      </c>
      <c r="BG32" s="132">
        <v>127.32261822549205</v>
      </c>
      <c r="BH32" s="132">
        <v>16.840259040015923</v>
      </c>
      <c r="BI32" s="132">
        <v>1828.1769850134394</v>
      </c>
      <c r="BJ32" s="132">
        <v>1534.6418919731409</v>
      </c>
      <c r="BK32" s="132">
        <v>20046.418758190441</v>
      </c>
      <c r="BL32" s="132">
        <v>8.1311705213259717</v>
      </c>
      <c r="BM32" s="132">
        <v>7282.3531936019372</v>
      </c>
      <c r="BN32" s="132">
        <v>3366.6440947910037</v>
      </c>
      <c r="BO32" s="132">
        <v>30.924793817415932</v>
      </c>
      <c r="BP32" s="132">
        <v>388.94266150732858</v>
      </c>
      <c r="BQ32" s="132">
        <v>61.528269446678898</v>
      </c>
      <c r="BR32" s="132">
        <v>49238.838004787423</v>
      </c>
      <c r="BS32" s="132">
        <v>0</v>
      </c>
      <c r="BT32" s="132">
        <v>439.10316904380511</v>
      </c>
      <c r="BU32" s="132">
        <v>5303.7588429928455</v>
      </c>
      <c r="BV32" s="132">
        <v>97.689610921126985</v>
      </c>
      <c r="BW32" s="132">
        <v>12134.081297482702</v>
      </c>
      <c r="BX32" s="132">
        <v>71369.009725793658</v>
      </c>
      <c r="BY32" s="132">
        <v>589.31067338013372</v>
      </c>
      <c r="BZ32" s="132">
        <v>4386.4587755914608</v>
      </c>
      <c r="CA32" s="132">
        <v>34.505709726158905</v>
      </c>
      <c r="CB32" s="132">
        <v>0.13881848015143064</v>
      </c>
      <c r="CC32" s="132">
        <v>0.26798300607803044</v>
      </c>
      <c r="CD32" s="132">
        <v>2167.8467822126418</v>
      </c>
      <c r="CE32" s="132">
        <v>10045.534837719932</v>
      </c>
      <c r="CF32" s="132">
        <v>1492.9621586194933</v>
      </c>
      <c r="CG32" s="132">
        <v>2591.6278961760663</v>
      </c>
      <c r="CH32" s="132">
        <v>0</v>
      </c>
      <c r="CI32" s="160">
        <v>2618011.9295165772</v>
      </c>
      <c r="CJ32" s="135">
        <v>35119648.128791839</v>
      </c>
      <c r="CK32" s="150">
        <v>0</v>
      </c>
      <c r="CL32" s="150">
        <v>0</v>
      </c>
      <c r="CM32" s="135">
        <v>35119648.128791839</v>
      </c>
      <c r="CN32" s="150">
        <v>0</v>
      </c>
      <c r="CO32" s="150">
        <v>62483.671779963974</v>
      </c>
      <c r="CP32" s="135">
        <v>62483.671779963974</v>
      </c>
      <c r="CQ32" s="150">
        <v>286479.17906320002</v>
      </c>
      <c r="CR32" s="150">
        <v>0</v>
      </c>
      <c r="CS32" s="135">
        <v>286479.17906320002</v>
      </c>
      <c r="CT32" s="160">
        <v>38086622.909151576</v>
      </c>
      <c r="CU32" s="144" t="s">
        <v>186</v>
      </c>
      <c r="CV32" s="142" t="s">
        <v>47</v>
      </c>
    </row>
    <row r="33" spans="1:100" ht="14.25">
      <c r="A33" s="139" t="s">
        <v>49</v>
      </c>
      <c r="B33" s="143" t="s">
        <v>50</v>
      </c>
      <c r="C33" s="132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1123952.3296047212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3387.4665254141114</v>
      </c>
      <c r="AT33" s="132">
        <v>0</v>
      </c>
      <c r="AU33" s="132">
        <v>0</v>
      </c>
      <c r="AV33" s="132">
        <v>0</v>
      </c>
      <c r="AW33" s="132">
        <v>0</v>
      </c>
      <c r="AX33" s="132">
        <v>2644530.2325387299</v>
      </c>
      <c r="AY33" s="132">
        <v>0</v>
      </c>
      <c r="AZ33" s="132">
        <v>0</v>
      </c>
      <c r="BA33" s="132">
        <v>0</v>
      </c>
      <c r="BB33" s="132">
        <v>0</v>
      </c>
      <c r="BC33" s="132">
        <v>0</v>
      </c>
      <c r="BD33" s="132">
        <v>0</v>
      </c>
      <c r="BE33" s="132">
        <v>0</v>
      </c>
      <c r="BF33" s="132">
        <v>0</v>
      </c>
      <c r="BG33" s="132">
        <v>0</v>
      </c>
      <c r="BH33" s="132">
        <v>0</v>
      </c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0</v>
      </c>
      <c r="BS33" s="132">
        <v>0</v>
      </c>
      <c r="BT33" s="132">
        <v>0</v>
      </c>
      <c r="BU33" s="132">
        <v>0</v>
      </c>
      <c r="BV33" s="132">
        <v>0</v>
      </c>
      <c r="BW33" s="132">
        <v>0</v>
      </c>
      <c r="BX33" s="132">
        <v>0</v>
      </c>
      <c r="BY33" s="132">
        <v>0</v>
      </c>
      <c r="BZ33" s="132">
        <v>0</v>
      </c>
      <c r="CA33" s="132">
        <v>0</v>
      </c>
      <c r="CB33" s="132">
        <v>0</v>
      </c>
      <c r="CC33" s="132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60">
        <v>3771870.0286688651</v>
      </c>
      <c r="CJ33" s="135">
        <v>29048045.673877601</v>
      </c>
      <c r="CK33" s="150">
        <v>0</v>
      </c>
      <c r="CL33" s="150">
        <v>0</v>
      </c>
      <c r="CM33" s="135">
        <v>29048045.673877601</v>
      </c>
      <c r="CN33" s="150">
        <v>0</v>
      </c>
      <c r="CO33" s="150">
        <v>-1045.5663092975085</v>
      </c>
      <c r="CP33" s="135">
        <v>-1045.5663092975085</v>
      </c>
      <c r="CQ33" s="150">
        <v>798328.74917590001</v>
      </c>
      <c r="CR33" s="150">
        <v>0</v>
      </c>
      <c r="CS33" s="135">
        <v>798328.74917590001</v>
      </c>
      <c r="CT33" s="160">
        <v>33617198.885413066</v>
      </c>
      <c r="CU33" s="144" t="s">
        <v>187</v>
      </c>
      <c r="CV33" s="142" t="s">
        <v>49</v>
      </c>
    </row>
    <row r="34" spans="1:100" ht="14.25">
      <c r="A34" s="139" t="s">
        <v>51</v>
      </c>
      <c r="B34" s="143" t="s">
        <v>52</v>
      </c>
      <c r="C34" s="132">
        <v>28.517960975100465</v>
      </c>
      <c r="D34" s="132">
        <v>0</v>
      </c>
      <c r="E34" s="132">
        <v>0</v>
      </c>
      <c r="F34" s="132">
        <v>165.75758051834183</v>
      </c>
      <c r="G34" s="132">
        <v>3.5233403924876487</v>
      </c>
      <c r="H34" s="132">
        <v>197.53459155647738</v>
      </c>
      <c r="I34" s="132">
        <v>0.51972583899408353</v>
      </c>
      <c r="J34" s="132">
        <v>0</v>
      </c>
      <c r="K34" s="132">
        <v>2070.6342825526744</v>
      </c>
      <c r="L34" s="132">
        <v>565.23089354944011</v>
      </c>
      <c r="M34" s="132">
        <v>4200682.1375313876</v>
      </c>
      <c r="N34" s="132">
        <v>5094793.5336839706</v>
      </c>
      <c r="O34" s="132">
        <v>64394.413404940162</v>
      </c>
      <c r="P34" s="132">
        <v>24958.725042495971</v>
      </c>
      <c r="Q34" s="132">
        <v>23491.268942249244</v>
      </c>
      <c r="R34" s="132">
        <v>5320.3950549127203</v>
      </c>
      <c r="S34" s="132">
        <v>17317.46417655623</v>
      </c>
      <c r="T34" s="132">
        <v>47769.497937108805</v>
      </c>
      <c r="U34" s="132">
        <v>18063.038948876023</v>
      </c>
      <c r="V34" s="132">
        <v>80252.491354753336</v>
      </c>
      <c r="W34" s="132">
        <v>1939.2126451204649</v>
      </c>
      <c r="X34" s="132">
        <v>7157.4337225807058</v>
      </c>
      <c r="Y34" s="132">
        <v>6380.1140030745701</v>
      </c>
      <c r="Z34" s="132">
        <v>2838.4066512675226</v>
      </c>
      <c r="AA34" s="132">
        <v>1096.9051608525601</v>
      </c>
      <c r="AB34" s="132">
        <v>1734.6224423783738</v>
      </c>
      <c r="AC34" s="132">
        <v>50716.216480350435</v>
      </c>
      <c r="AD34" s="132">
        <v>4420.918607295981</v>
      </c>
      <c r="AE34" s="132">
        <v>534761.2473109737</v>
      </c>
      <c r="AF34" s="132">
        <v>14016.992566202287</v>
      </c>
      <c r="AG34" s="132">
        <v>399.64508718296133</v>
      </c>
      <c r="AH34" s="132">
        <v>0.73618463983168014</v>
      </c>
      <c r="AI34" s="132">
        <v>7.348281077320383</v>
      </c>
      <c r="AJ34" s="132">
        <v>0</v>
      </c>
      <c r="AK34" s="132">
        <v>1.5791428564632166</v>
      </c>
      <c r="AL34" s="132">
        <v>3910.5212991975036</v>
      </c>
      <c r="AM34" s="132">
        <v>688.94760751691126</v>
      </c>
      <c r="AN34" s="132">
        <v>1246.7740472148212</v>
      </c>
      <c r="AO34" s="132">
        <v>1208.0308230920725</v>
      </c>
      <c r="AP34" s="132">
        <v>3766.0554789356265</v>
      </c>
      <c r="AQ34" s="132">
        <v>4974.9050642554566</v>
      </c>
      <c r="AR34" s="132">
        <v>55283.181314685593</v>
      </c>
      <c r="AS34" s="132">
        <v>4587.1675516210535</v>
      </c>
      <c r="AT34" s="132">
        <v>0</v>
      </c>
      <c r="AU34" s="132">
        <v>418.72894848666533</v>
      </c>
      <c r="AV34" s="132">
        <v>44.703608247546583</v>
      </c>
      <c r="AW34" s="132">
        <v>6572.3478447429452</v>
      </c>
      <c r="AX34" s="132">
        <v>32394.646244815482</v>
      </c>
      <c r="AY34" s="132">
        <v>466.47263753841844</v>
      </c>
      <c r="AZ34" s="132">
        <v>99.656685066800691</v>
      </c>
      <c r="BA34" s="132">
        <v>92.234657200224973</v>
      </c>
      <c r="BB34" s="132">
        <v>5571.059920308182</v>
      </c>
      <c r="BC34" s="132">
        <v>53.856362842998429</v>
      </c>
      <c r="BD34" s="132">
        <v>0.88205109125932757</v>
      </c>
      <c r="BE34" s="132">
        <v>289.2149289987878</v>
      </c>
      <c r="BF34" s="132">
        <v>1303.8879959772105</v>
      </c>
      <c r="BG34" s="132">
        <v>31.689883396087872</v>
      </c>
      <c r="BH34" s="132">
        <v>184.14865613619656</v>
      </c>
      <c r="BI34" s="132">
        <v>4033.4526463568909</v>
      </c>
      <c r="BJ34" s="132">
        <v>3385.8348787514742</v>
      </c>
      <c r="BK34" s="132">
        <v>44227.8189983927</v>
      </c>
      <c r="BL34" s="132">
        <v>17.939560297538847</v>
      </c>
      <c r="BM34" s="132">
        <v>16066.839808851097</v>
      </c>
      <c r="BN34" s="132">
        <v>7427.7269896693051</v>
      </c>
      <c r="BO34" s="132">
        <v>68.228455167857064</v>
      </c>
      <c r="BP34" s="132">
        <v>940.40688976105446</v>
      </c>
      <c r="BQ34" s="132">
        <v>148.76642299533694</v>
      </c>
      <c r="BR34" s="132">
        <v>119052.36191905373</v>
      </c>
      <c r="BS34" s="132">
        <v>0</v>
      </c>
      <c r="BT34" s="132">
        <v>1061.6877148019566</v>
      </c>
      <c r="BU34" s="132">
        <v>12823.718895356014</v>
      </c>
      <c r="BV34" s="132">
        <v>11666.889790550156</v>
      </c>
      <c r="BW34" s="132">
        <v>10428.872158601354</v>
      </c>
      <c r="BX34" s="132">
        <v>36472.188064190639</v>
      </c>
      <c r="BY34" s="132">
        <v>133.93300773089615</v>
      </c>
      <c r="BZ34" s="132">
        <v>996.91324735872797</v>
      </c>
      <c r="CA34" s="132">
        <v>29.410205479572276</v>
      </c>
      <c r="CB34" s="132">
        <v>0.11831896975938472</v>
      </c>
      <c r="CC34" s="132">
        <v>0.22840959760967891</v>
      </c>
      <c r="CD34" s="132">
        <v>2626.8896636150594</v>
      </c>
      <c r="CE34" s="132">
        <v>65182.29695292082</v>
      </c>
      <c r="CF34" s="132">
        <v>7028.7211113885332</v>
      </c>
      <c r="CG34" s="132">
        <v>1484.5964778237412</v>
      </c>
      <c r="CH34" s="132">
        <v>0</v>
      </c>
      <c r="CI34" s="160">
        <v>10674041.016937539</v>
      </c>
      <c r="CJ34" s="135">
        <v>16303384.766756972</v>
      </c>
      <c r="CK34" s="150">
        <v>0</v>
      </c>
      <c r="CL34" s="150">
        <v>0</v>
      </c>
      <c r="CM34" s="135">
        <v>16303384.766756972</v>
      </c>
      <c r="CN34" s="150">
        <v>0</v>
      </c>
      <c r="CO34" s="150">
        <v>-5310.7470574080071</v>
      </c>
      <c r="CP34" s="135">
        <v>-5310.7470574080071</v>
      </c>
      <c r="CQ34" s="150">
        <v>3516775.6906725997</v>
      </c>
      <c r="CR34" s="150">
        <v>0</v>
      </c>
      <c r="CS34" s="135">
        <v>3516775.6906725997</v>
      </c>
      <c r="CT34" s="160">
        <v>30488890.727309704</v>
      </c>
      <c r="CU34" s="144" t="s">
        <v>188</v>
      </c>
      <c r="CV34" s="142" t="s">
        <v>51</v>
      </c>
    </row>
    <row r="35" spans="1:100" ht="14.25">
      <c r="A35" s="139" t="s">
        <v>53</v>
      </c>
      <c r="B35" s="143" t="s">
        <v>54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89435.784757311761</v>
      </c>
      <c r="AX35" s="132">
        <v>585963.66787256207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60">
        <v>675399.45262987388</v>
      </c>
      <c r="CJ35" s="135">
        <v>5391359.7545025349</v>
      </c>
      <c r="CK35" s="150">
        <v>0</v>
      </c>
      <c r="CL35" s="150">
        <v>0</v>
      </c>
      <c r="CM35" s="135">
        <v>5391359.7545025349</v>
      </c>
      <c r="CN35" s="150">
        <v>0</v>
      </c>
      <c r="CO35" s="150">
        <v>61755.26094715541</v>
      </c>
      <c r="CP35" s="135">
        <v>61755.26094715541</v>
      </c>
      <c r="CQ35" s="150">
        <v>5810031.4182847999</v>
      </c>
      <c r="CR35" s="150">
        <v>0</v>
      </c>
      <c r="CS35" s="135">
        <v>5810031.4182847999</v>
      </c>
      <c r="CT35" s="160">
        <v>11938545.886364365</v>
      </c>
      <c r="CU35" s="144" t="s">
        <v>189</v>
      </c>
      <c r="CV35" s="142" t="s">
        <v>53</v>
      </c>
    </row>
    <row r="36" spans="1:100" ht="14.25">
      <c r="A36" s="139" t="s">
        <v>55</v>
      </c>
      <c r="B36" s="143" t="s">
        <v>56</v>
      </c>
      <c r="C36" s="132">
        <v>14.096138731125778</v>
      </c>
      <c r="D36" s="132">
        <v>0</v>
      </c>
      <c r="E36" s="132">
        <v>0</v>
      </c>
      <c r="F36" s="132">
        <v>32.278280985769456</v>
      </c>
      <c r="G36" s="132">
        <v>1093.3237923306483</v>
      </c>
      <c r="H36" s="132">
        <v>875.79175553560344</v>
      </c>
      <c r="I36" s="132">
        <v>4.7468241444138943</v>
      </c>
      <c r="J36" s="132">
        <v>0</v>
      </c>
      <c r="K36" s="132">
        <v>924.56527717958306</v>
      </c>
      <c r="L36" s="132">
        <v>289.08715286609214</v>
      </c>
      <c r="M36" s="132">
        <v>23946.91034141144</v>
      </c>
      <c r="N36" s="132">
        <v>1027146.7103081732</v>
      </c>
      <c r="O36" s="132">
        <v>3016.3155597673422</v>
      </c>
      <c r="P36" s="132">
        <v>2964.5158875072061</v>
      </c>
      <c r="Q36" s="132">
        <v>1818.4425384669166</v>
      </c>
      <c r="R36" s="132">
        <v>1344.2391535386828</v>
      </c>
      <c r="S36" s="132">
        <v>78647.676891130541</v>
      </c>
      <c r="T36" s="132">
        <v>14800.523415784446</v>
      </c>
      <c r="U36" s="132">
        <v>5596.5091212605412</v>
      </c>
      <c r="V36" s="132">
        <v>8865.0877776568377</v>
      </c>
      <c r="W36" s="132">
        <v>8606.9400851814808</v>
      </c>
      <c r="X36" s="132">
        <v>188865.6017407185</v>
      </c>
      <c r="Y36" s="132">
        <v>6731.3110112361774</v>
      </c>
      <c r="Z36" s="132">
        <v>3339.0992698988416</v>
      </c>
      <c r="AA36" s="132">
        <v>6158.7614250154529</v>
      </c>
      <c r="AB36" s="132">
        <v>3335.1122264773235</v>
      </c>
      <c r="AC36" s="132">
        <v>6361.2010626987649</v>
      </c>
      <c r="AD36" s="132">
        <v>91.298554514649865</v>
      </c>
      <c r="AE36" s="132">
        <v>7343.4709091430977</v>
      </c>
      <c r="AF36" s="132">
        <v>11669.634519735686</v>
      </c>
      <c r="AG36" s="132">
        <v>1636.6481762372082</v>
      </c>
      <c r="AH36" s="132">
        <v>1081.0146315448146</v>
      </c>
      <c r="AI36" s="132">
        <v>1136.8249041520223</v>
      </c>
      <c r="AJ36" s="132">
        <v>0</v>
      </c>
      <c r="AK36" s="132">
        <v>0</v>
      </c>
      <c r="AL36" s="132">
        <v>9505.5181145090755</v>
      </c>
      <c r="AM36" s="132">
        <v>1674.6626503590705</v>
      </c>
      <c r="AN36" s="132">
        <v>3030.6019028543101</v>
      </c>
      <c r="AO36" s="132">
        <v>3098.8707140950196</v>
      </c>
      <c r="AP36" s="132">
        <v>9660.7791856327658</v>
      </c>
      <c r="AQ36" s="132">
        <v>12761.750208959074</v>
      </c>
      <c r="AR36" s="132">
        <v>845.55477922340481</v>
      </c>
      <c r="AS36" s="132">
        <v>1310.2706909770498</v>
      </c>
      <c r="AT36" s="132">
        <v>66888.86644581554</v>
      </c>
      <c r="AU36" s="132">
        <v>1213.7014128798521</v>
      </c>
      <c r="AV36" s="132">
        <v>128.43797759598317</v>
      </c>
      <c r="AW36" s="132">
        <v>6361.9375500596052</v>
      </c>
      <c r="AX36" s="132">
        <v>31357.548509949429</v>
      </c>
      <c r="AY36" s="132">
        <v>1340.2229600244104</v>
      </c>
      <c r="AZ36" s="132">
        <v>286.32371268603737</v>
      </c>
      <c r="BA36" s="132">
        <v>264.99947765862606</v>
      </c>
      <c r="BB36" s="132">
        <v>16006.21733413863</v>
      </c>
      <c r="BC36" s="132">
        <v>154.73476516540015</v>
      </c>
      <c r="BD36" s="132">
        <v>2.5342217941410903</v>
      </c>
      <c r="BE36" s="132">
        <v>1772.5639587521594</v>
      </c>
      <c r="BF36" s="132">
        <v>2862.0401086756738</v>
      </c>
      <c r="BG36" s="132">
        <v>194.22353251065823</v>
      </c>
      <c r="BH36" s="132">
        <v>284.87460477589627</v>
      </c>
      <c r="BI36" s="132">
        <v>1885.1302787368838</v>
      </c>
      <c r="BJ36" s="132">
        <v>1582.4506715116331</v>
      </c>
      <c r="BK36" s="132">
        <v>20670.925895627155</v>
      </c>
      <c r="BL36" s="132">
        <v>8.3844813040416248</v>
      </c>
      <c r="BM36" s="132">
        <v>7509.2207254837222</v>
      </c>
      <c r="BN36" s="132">
        <v>3471.5253352642985</v>
      </c>
      <c r="BO36" s="132">
        <v>31.888195544961135</v>
      </c>
      <c r="BP36" s="132">
        <v>464.8335830655094</v>
      </c>
      <c r="BQ36" s="132">
        <v>73.533733316577795</v>
      </c>
      <c r="BR36" s="132">
        <v>58846.374442563487</v>
      </c>
      <c r="BS36" s="132">
        <v>0</v>
      </c>
      <c r="BT36" s="132">
        <v>524.78146421643203</v>
      </c>
      <c r="BU36" s="132">
        <v>6338.6341244988189</v>
      </c>
      <c r="BV36" s="132">
        <v>17490.893357111137</v>
      </c>
      <c r="BW36" s="132">
        <v>46728.928641766834</v>
      </c>
      <c r="BX36" s="132">
        <v>49603.780470370046</v>
      </c>
      <c r="BY36" s="132">
        <v>202.0381448271803</v>
      </c>
      <c r="BZ36" s="132">
        <v>1503.845142152619</v>
      </c>
      <c r="CA36" s="132">
        <v>96.86949294459167</v>
      </c>
      <c r="CB36" s="132">
        <v>0.38971161266720816</v>
      </c>
      <c r="CC36" s="132">
        <v>0.75232122806812918</v>
      </c>
      <c r="CD36" s="132">
        <v>8680.3155574156626</v>
      </c>
      <c r="CE36" s="132">
        <v>66658.365924384896</v>
      </c>
      <c r="CF36" s="132">
        <v>7633.5080103248511</v>
      </c>
      <c r="CG36" s="132">
        <v>3228.8159086618471</v>
      </c>
      <c r="CH36" s="132">
        <v>0</v>
      </c>
      <c r="CI36" s="160">
        <v>1891981.1591660497</v>
      </c>
      <c r="CJ36" s="135">
        <v>30798365.385293581</v>
      </c>
      <c r="CK36" s="150">
        <v>0</v>
      </c>
      <c r="CL36" s="150">
        <v>0</v>
      </c>
      <c r="CM36" s="135">
        <v>30798365.385293581</v>
      </c>
      <c r="CN36" s="150">
        <v>0</v>
      </c>
      <c r="CO36" s="150">
        <v>399621.22887627548</v>
      </c>
      <c r="CP36" s="135">
        <v>399621.22887627548</v>
      </c>
      <c r="CQ36" s="150">
        <v>9312750.4170877002</v>
      </c>
      <c r="CR36" s="150">
        <v>0</v>
      </c>
      <c r="CS36" s="135">
        <v>9312750.4170877002</v>
      </c>
      <c r="CT36" s="160">
        <v>42402718.190423608</v>
      </c>
      <c r="CU36" s="144" t="s">
        <v>190</v>
      </c>
      <c r="CV36" s="142" t="s">
        <v>55</v>
      </c>
    </row>
    <row r="37" spans="1:100" ht="14.25">
      <c r="A37" s="139" t="s">
        <v>57</v>
      </c>
      <c r="B37" s="143" t="s">
        <v>58</v>
      </c>
      <c r="C37" s="132">
        <v>0</v>
      </c>
      <c r="D37" s="132">
        <v>0</v>
      </c>
      <c r="E37" s="132">
        <v>0</v>
      </c>
      <c r="F37" s="132">
        <v>12.846750246472407</v>
      </c>
      <c r="G37" s="132">
        <v>0</v>
      </c>
      <c r="H37" s="132">
        <v>15.677798541288208</v>
      </c>
      <c r="I37" s="132">
        <v>0.11202410821247448</v>
      </c>
      <c r="J37" s="132">
        <v>0</v>
      </c>
      <c r="K37" s="132">
        <v>0</v>
      </c>
      <c r="L37" s="132">
        <v>0</v>
      </c>
      <c r="M37" s="132">
        <v>4966.5274456112966</v>
      </c>
      <c r="N37" s="132">
        <v>317810.02466901985</v>
      </c>
      <c r="O37" s="132">
        <v>806642.97966550651</v>
      </c>
      <c r="P37" s="132">
        <v>2710.8180282110707</v>
      </c>
      <c r="Q37" s="132">
        <v>69.516183952419411</v>
      </c>
      <c r="R37" s="132">
        <v>13476.019626289828</v>
      </c>
      <c r="S37" s="132">
        <v>161.81529033198078</v>
      </c>
      <c r="T37" s="132">
        <v>908.16693759386305</v>
      </c>
      <c r="U37" s="132">
        <v>343.40437882425539</v>
      </c>
      <c r="V37" s="132">
        <v>1713.0280512050956</v>
      </c>
      <c r="W37" s="132">
        <v>633.59653450378585</v>
      </c>
      <c r="X37" s="132">
        <v>2531.7238983538973</v>
      </c>
      <c r="Y37" s="132">
        <v>584.09731430255624</v>
      </c>
      <c r="Z37" s="132">
        <v>1188.9085910740266</v>
      </c>
      <c r="AA37" s="132">
        <v>539.45369659497635</v>
      </c>
      <c r="AB37" s="132">
        <v>261.08465602476923</v>
      </c>
      <c r="AC37" s="132">
        <v>504.79867520194773</v>
      </c>
      <c r="AD37" s="132">
        <v>220.45200052468923</v>
      </c>
      <c r="AE37" s="132">
        <v>10953.506008159788</v>
      </c>
      <c r="AF37" s="132">
        <v>1640.5418050637568</v>
      </c>
      <c r="AG37" s="132">
        <v>65.443642452163033</v>
      </c>
      <c r="AH37" s="132">
        <v>0.45928403408208152</v>
      </c>
      <c r="AI37" s="132">
        <v>50.687290362325953</v>
      </c>
      <c r="AJ37" s="132">
        <v>0</v>
      </c>
      <c r="AK37" s="132">
        <v>0</v>
      </c>
      <c r="AL37" s="132">
        <v>397.47562022344232</v>
      </c>
      <c r="AM37" s="132">
        <v>70.026438075004663</v>
      </c>
      <c r="AN37" s="132">
        <v>126.72537745719444</v>
      </c>
      <c r="AO37" s="132">
        <v>257.0227032367423</v>
      </c>
      <c r="AP37" s="132">
        <v>801.27240235310035</v>
      </c>
      <c r="AQ37" s="132">
        <v>1058.4693068412209</v>
      </c>
      <c r="AR37" s="132">
        <v>228.75506461711223</v>
      </c>
      <c r="AS37" s="132">
        <v>75.194960084331584</v>
      </c>
      <c r="AT37" s="132">
        <v>0</v>
      </c>
      <c r="AU37" s="132">
        <v>166.47597200806851</v>
      </c>
      <c r="AV37" s="132">
        <v>3.4251715078544218</v>
      </c>
      <c r="AW37" s="132">
        <v>174.64730918302851</v>
      </c>
      <c r="AX37" s="132">
        <v>860.82446216210406</v>
      </c>
      <c r="AY37" s="132">
        <v>0</v>
      </c>
      <c r="AZ37" s="132">
        <v>0</v>
      </c>
      <c r="BA37" s="132">
        <v>0</v>
      </c>
      <c r="BB37" s="132">
        <v>0</v>
      </c>
      <c r="BC37" s="132">
        <v>0</v>
      </c>
      <c r="BD37" s="132">
        <v>0</v>
      </c>
      <c r="BE37" s="132">
        <v>0</v>
      </c>
      <c r="BF37" s="132">
        <v>96.026371967687851</v>
      </c>
      <c r="BG37" s="132">
        <v>0</v>
      </c>
      <c r="BH37" s="132">
        <v>0</v>
      </c>
      <c r="BI37" s="132">
        <v>0</v>
      </c>
      <c r="BJ37" s="132">
        <v>0</v>
      </c>
      <c r="BK37" s="132">
        <v>0</v>
      </c>
      <c r="BL37" s="132">
        <v>0</v>
      </c>
      <c r="BM37" s="132">
        <v>0</v>
      </c>
      <c r="BN37" s="132">
        <v>0</v>
      </c>
      <c r="BO37" s="132">
        <v>0</v>
      </c>
      <c r="BP37" s="132">
        <v>0</v>
      </c>
      <c r="BQ37" s="132">
        <v>0</v>
      </c>
      <c r="BR37" s="132">
        <v>0</v>
      </c>
      <c r="BS37" s="132">
        <v>0</v>
      </c>
      <c r="BT37" s="132">
        <v>0</v>
      </c>
      <c r="BU37" s="132">
        <v>0</v>
      </c>
      <c r="BV37" s="132">
        <v>0.74952069193491722</v>
      </c>
      <c r="BW37" s="132">
        <v>0</v>
      </c>
      <c r="BX37" s="132">
        <v>0</v>
      </c>
      <c r="BY37" s="132">
        <v>0</v>
      </c>
      <c r="BZ37" s="132">
        <v>0</v>
      </c>
      <c r="CA37" s="132">
        <v>0</v>
      </c>
      <c r="CB37" s="132">
        <v>0</v>
      </c>
      <c r="CC37" s="132">
        <v>0</v>
      </c>
      <c r="CD37" s="132">
        <v>0</v>
      </c>
      <c r="CE37" s="132">
        <v>0</v>
      </c>
      <c r="CF37" s="132">
        <v>0</v>
      </c>
      <c r="CG37" s="132">
        <v>814.45814028429686</v>
      </c>
      <c r="CH37" s="132">
        <v>0</v>
      </c>
      <c r="CI37" s="160">
        <v>1173137.2390667882</v>
      </c>
      <c r="CJ37" s="135">
        <v>6347030.6990829809</v>
      </c>
      <c r="CK37" s="150">
        <v>0</v>
      </c>
      <c r="CL37" s="150">
        <v>0</v>
      </c>
      <c r="CM37" s="135">
        <v>6347030.6990829809</v>
      </c>
      <c r="CN37" s="150">
        <v>0</v>
      </c>
      <c r="CO37" s="150">
        <v>27491.18307020668</v>
      </c>
      <c r="CP37" s="135">
        <v>27491.18307020668</v>
      </c>
      <c r="CQ37" s="150">
        <v>955519.70939099998</v>
      </c>
      <c r="CR37" s="150">
        <v>0</v>
      </c>
      <c r="CS37" s="135">
        <v>955519.70939099998</v>
      </c>
      <c r="CT37" s="160">
        <v>8503178.8306109756</v>
      </c>
      <c r="CU37" s="144" t="s">
        <v>191</v>
      </c>
      <c r="CV37" s="142" t="s">
        <v>57</v>
      </c>
    </row>
    <row r="38" spans="1:100" ht="14.25">
      <c r="A38" s="139" t="s">
        <v>59</v>
      </c>
      <c r="B38" s="143" t="s">
        <v>60</v>
      </c>
      <c r="C38" s="132">
        <v>9.2267567267293149</v>
      </c>
      <c r="D38" s="132">
        <v>0</v>
      </c>
      <c r="E38" s="132">
        <v>0</v>
      </c>
      <c r="F38" s="132">
        <v>20178.184511005064</v>
      </c>
      <c r="G38" s="132">
        <v>8.2812807675227695</v>
      </c>
      <c r="H38" s="132">
        <v>376.1373270840042</v>
      </c>
      <c r="I38" s="132">
        <v>1.4377886240138378</v>
      </c>
      <c r="J38" s="132">
        <v>0</v>
      </c>
      <c r="K38" s="132">
        <v>487.32952313311483</v>
      </c>
      <c r="L38" s="132">
        <v>59.222152493975834</v>
      </c>
      <c r="M38" s="132">
        <v>1368.6578129391062</v>
      </c>
      <c r="N38" s="132">
        <v>9.8107319296609763</v>
      </c>
      <c r="O38" s="132">
        <v>418.39044070473255</v>
      </c>
      <c r="P38" s="132">
        <v>677616.0393755557</v>
      </c>
      <c r="Q38" s="132">
        <v>22541.812106856556</v>
      </c>
      <c r="R38" s="132">
        <v>410.75673449876859</v>
      </c>
      <c r="S38" s="132">
        <v>27331.428446600017</v>
      </c>
      <c r="T38" s="132">
        <v>6012.7431380993239</v>
      </c>
      <c r="U38" s="132">
        <v>2273.5933636159243</v>
      </c>
      <c r="V38" s="132">
        <v>14299.914008526899</v>
      </c>
      <c r="W38" s="132">
        <v>16532.063607400949</v>
      </c>
      <c r="X38" s="132">
        <v>295011.4429340944</v>
      </c>
      <c r="Y38" s="132">
        <v>15497.077497817558</v>
      </c>
      <c r="Z38" s="132">
        <v>1797.8668486901186</v>
      </c>
      <c r="AA38" s="132">
        <v>20315.16181478713</v>
      </c>
      <c r="AB38" s="132">
        <v>6436.0526854092113</v>
      </c>
      <c r="AC38" s="132">
        <v>5937.3430277024872</v>
      </c>
      <c r="AD38" s="132">
        <v>3731.9470657902334</v>
      </c>
      <c r="AE38" s="132">
        <v>4465978.1682987856</v>
      </c>
      <c r="AF38" s="132">
        <v>27198.62137817853</v>
      </c>
      <c r="AG38" s="132">
        <v>98.861423495549005</v>
      </c>
      <c r="AH38" s="132">
        <v>0.53949072869442127</v>
      </c>
      <c r="AI38" s="132">
        <v>51.277303699017949</v>
      </c>
      <c r="AJ38" s="132">
        <v>0</v>
      </c>
      <c r="AK38" s="132">
        <v>13.411018299404127</v>
      </c>
      <c r="AL38" s="132">
        <v>2112574.2860992346</v>
      </c>
      <c r="AM38" s="132">
        <v>372188.99700367189</v>
      </c>
      <c r="AN38" s="132">
        <v>673542.62800267024</v>
      </c>
      <c r="AO38" s="132">
        <v>793.88821432538623</v>
      </c>
      <c r="AP38" s="132">
        <v>2474.9592494418202</v>
      </c>
      <c r="AQ38" s="132">
        <v>3269.3855342125316</v>
      </c>
      <c r="AR38" s="132">
        <v>46166.707643200061</v>
      </c>
      <c r="AS38" s="132">
        <v>9.1903822911345809</v>
      </c>
      <c r="AT38" s="132">
        <v>1.0731843410275799</v>
      </c>
      <c r="AU38" s="132">
        <v>29.14910236677531</v>
      </c>
      <c r="AV38" s="132">
        <v>1.2908109304159767</v>
      </c>
      <c r="AW38" s="132">
        <v>772.29029488765832</v>
      </c>
      <c r="AX38" s="132">
        <v>3806.5652476384384</v>
      </c>
      <c r="AY38" s="132">
        <v>13.46933732821458</v>
      </c>
      <c r="AZ38" s="132">
        <v>2.8775739457297358</v>
      </c>
      <c r="BA38" s="132">
        <v>2.6632638470241465</v>
      </c>
      <c r="BB38" s="132">
        <v>160.86363765794744</v>
      </c>
      <c r="BC38" s="132">
        <v>1.5550955405038591</v>
      </c>
      <c r="BD38" s="132">
        <v>2.546911165376381E-2</v>
      </c>
      <c r="BE38" s="132">
        <v>2210.0740917988087</v>
      </c>
      <c r="BF38" s="132">
        <v>980.03685434214219</v>
      </c>
      <c r="BG38" s="132">
        <v>242.16243092386367</v>
      </c>
      <c r="BH38" s="132">
        <v>497.0243029912034</v>
      </c>
      <c r="BI38" s="132">
        <v>1491.1659243279394</v>
      </c>
      <c r="BJ38" s="132">
        <v>1251.7418795421963</v>
      </c>
      <c r="BK38" s="132">
        <v>16351.008027158947</v>
      </c>
      <c r="BL38" s="132">
        <v>6.6322486858196639</v>
      </c>
      <c r="BM38" s="132">
        <v>5939.9046264331628</v>
      </c>
      <c r="BN38" s="132">
        <v>2746.0278707399452</v>
      </c>
      <c r="BO38" s="132">
        <v>25.224034180180318</v>
      </c>
      <c r="BP38" s="132">
        <v>304.26107965928395</v>
      </c>
      <c r="BQ38" s="132">
        <v>48.13217870948602</v>
      </c>
      <c r="BR38" s="132">
        <v>38518.433422667636</v>
      </c>
      <c r="BS38" s="132">
        <v>0</v>
      </c>
      <c r="BT38" s="132">
        <v>343.50051438768128</v>
      </c>
      <c r="BU38" s="132">
        <v>4149.0110279174733</v>
      </c>
      <c r="BV38" s="132">
        <v>5251.2214483208636</v>
      </c>
      <c r="BW38" s="132">
        <v>23858.155671307457</v>
      </c>
      <c r="BX38" s="132">
        <v>13665.830054896065</v>
      </c>
      <c r="BY38" s="132">
        <v>51.865415061924999</v>
      </c>
      <c r="BZ38" s="132">
        <v>386.05359672710739</v>
      </c>
      <c r="CA38" s="132">
        <v>13.87960063789461</v>
      </c>
      <c r="CB38" s="132">
        <v>5.5838441839110582E-2</v>
      </c>
      <c r="CC38" s="132">
        <v>0.10779367042799239</v>
      </c>
      <c r="CD38" s="132">
        <v>958.66916615832781</v>
      </c>
      <c r="CE38" s="132">
        <v>103801.61415125441</v>
      </c>
      <c r="CF38" s="132">
        <v>9811.2596879301236</v>
      </c>
      <c r="CG38" s="132">
        <v>914.86009483469718</v>
      </c>
      <c r="CH38" s="132">
        <v>0</v>
      </c>
      <c r="CI38" s="160">
        <v>9081632.5780743882</v>
      </c>
      <c r="CJ38" s="135">
        <v>8769738.4745574296</v>
      </c>
      <c r="CK38" s="150">
        <v>0</v>
      </c>
      <c r="CL38" s="150">
        <v>0</v>
      </c>
      <c r="CM38" s="135">
        <v>8769738.4745574296</v>
      </c>
      <c r="CN38" s="150">
        <v>0</v>
      </c>
      <c r="CO38" s="150">
        <v>6003.1161649083551</v>
      </c>
      <c r="CP38" s="135">
        <v>6003.1161649083551</v>
      </c>
      <c r="CQ38" s="150">
        <v>138653.52894319998</v>
      </c>
      <c r="CR38" s="150">
        <v>0</v>
      </c>
      <c r="CS38" s="135">
        <v>138653.52894319998</v>
      </c>
      <c r="CT38" s="160">
        <v>17996027.697739925</v>
      </c>
      <c r="CU38" s="144" t="s">
        <v>192</v>
      </c>
      <c r="CV38" s="142" t="s">
        <v>59</v>
      </c>
    </row>
    <row r="39" spans="1:100" ht="25.5">
      <c r="A39" s="139" t="s">
        <v>61</v>
      </c>
      <c r="B39" s="143" t="s">
        <v>62</v>
      </c>
      <c r="C39" s="132">
        <v>5333.2763467655059</v>
      </c>
      <c r="D39" s="132">
        <v>30.58851594672856</v>
      </c>
      <c r="E39" s="132">
        <v>8.4582503889872154</v>
      </c>
      <c r="F39" s="132">
        <v>235203.58596984952</v>
      </c>
      <c r="G39" s="132">
        <v>131.03998547140674</v>
      </c>
      <c r="H39" s="132">
        <v>8854.7765904473381</v>
      </c>
      <c r="I39" s="132">
        <v>9568.4500724075988</v>
      </c>
      <c r="J39" s="132">
        <v>752349.93250621995</v>
      </c>
      <c r="K39" s="132">
        <v>30805.979011304487</v>
      </c>
      <c r="L39" s="132">
        <v>8879.4178709416792</v>
      </c>
      <c r="M39" s="132">
        <v>129931.08151214641</v>
      </c>
      <c r="N39" s="132">
        <v>132867.51071727707</v>
      </c>
      <c r="O39" s="132">
        <v>32543.01720251597</v>
      </c>
      <c r="P39" s="132">
        <v>18703.026989376456</v>
      </c>
      <c r="Q39" s="132">
        <v>6005110.5108163496</v>
      </c>
      <c r="R39" s="132">
        <v>6505626.382194357</v>
      </c>
      <c r="S39" s="132">
        <v>63538.347678176397</v>
      </c>
      <c r="T39" s="132">
        <v>102638.72512475701</v>
      </c>
      <c r="U39" s="132">
        <v>132445.1042640614</v>
      </c>
      <c r="V39" s="132">
        <v>53175.676280630934</v>
      </c>
      <c r="W39" s="132">
        <v>171970.13094370815</v>
      </c>
      <c r="X39" s="132">
        <v>45078.465908752834</v>
      </c>
      <c r="Y39" s="132">
        <v>66387.26766535826</v>
      </c>
      <c r="Z39" s="132">
        <v>19289.214022174208</v>
      </c>
      <c r="AA39" s="132">
        <v>93492.241594607345</v>
      </c>
      <c r="AB39" s="132">
        <v>57584.562697927839</v>
      </c>
      <c r="AC39" s="132">
        <v>38618.441845666908</v>
      </c>
      <c r="AD39" s="132">
        <v>2518.4063529359564</v>
      </c>
      <c r="AE39" s="132">
        <v>62147.335031023147</v>
      </c>
      <c r="AF39" s="132">
        <v>23258.882917427691</v>
      </c>
      <c r="AG39" s="132">
        <v>26700.450746267714</v>
      </c>
      <c r="AH39" s="132">
        <v>72382.586302619078</v>
      </c>
      <c r="AI39" s="132">
        <v>39493.996909287285</v>
      </c>
      <c r="AJ39" s="132">
        <v>7255.7230523002854</v>
      </c>
      <c r="AK39" s="132">
        <v>1531.9566825886627</v>
      </c>
      <c r="AL39" s="132">
        <v>208396.55580122059</v>
      </c>
      <c r="AM39" s="132">
        <v>90716.093964375148</v>
      </c>
      <c r="AN39" s="132">
        <v>393174.61984654167</v>
      </c>
      <c r="AO39" s="132">
        <v>93561.26054794903</v>
      </c>
      <c r="AP39" s="132">
        <v>317372.92375189328</v>
      </c>
      <c r="AQ39" s="132">
        <v>1008325.2848288616</v>
      </c>
      <c r="AR39" s="132">
        <v>360641.07391558029</v>
      </c>
      <c r="AS39" s="132">
        <v>15568.657608581449</v>
      </c>
      <c r="AT39" s="132">
        <v>60500.034724590623</v>
      </c>
      <c r="AU39" s="132">
        <v>89114.343308055948</v>
      </c>
      <c r="AV39" s="132">
        <v>121637.74474982999</v>
      </c>
      <c r="AW39" s="132">
        <v>229529.71823353192</v>
      </c>
      <c r="AX39" s="132">
        <v>140465.45616003149</v>
      </c>
      <c r="AY39" s="132">
        <v>69320.860710300592</v>
      </c>
      <c r="AZ39" s="132">
        <v>10114.768685418181</v>
      </c>
      <c r="BA39" s="132">
        <v>14564.98170113894</v>
      </c>
      <c r="BB39" s="132">
        <v>121756.66927134656</v>
      </c>
      <c r="BC39" s="132">
        <v>12919.468962153796</v>
      </c>
      <c r="BD39" s="132">
        <v>1311.8922713213317</v>
      </c>
      <c r="BE39" s="132">
        <v>1039751.1070789185</v>
      </c>
      <c r="BF39" s="132">
        <v>171329.02675706617</v>
      </c>
      <c r="BG39" s="132">
        <v>23879.65550007562</v>
      </c>
      <c r="BH39" s="132">
        <v>992856.3585115067</v>
      </c>
      <c r="BI39" s="132">
        <v>312229.91031896573</v>
      </c>
      <c r="BJ39" s="132">
        <v>129656.47815734842</v>
      </c>
      <c r="BK39" s="132">
        <v>392023.48938699334</v>
      </c>
      <c r="BL39" s="132">
        <v>1847.7756536450702</v>
      </c>
      <c r="BM39" s="132">
        <v>83961.181704069386</v>
      </c>
      <c r="BN39" s="132">
        <v>126016.25139485113</v>
      </c>
      <c r="BO39" s="132">
        <v>1544.847972171945</v>
      </c>
      <c r="BP39" s="132">
        <v>47450.543001649421</v>
      </c>
      <c r="BQ39" s="132">
        <v>29659.255902928053</v>
      </c>
      <c r="BR39" s="132">
        <v>631941.78743625083</v>
      </c>
      <c r="BS39" s="132">
        <v>13636.625221481387</v>
      </c>
      <c r="BT39" s="132">
        <v>7082.1995943656966</v>
      </c>
      <c r="BU39" s="132">
        <v>99548.894308598567</v>
      </c>
      <c r="BV39" s="132">
        <v>177897.62476991885</v>
      </c>
      <c r="BW39" s="132">
        <v>879130.08856630244</v>
      </c>
      <c r="BX39" s="132">
        <v>1178189.823826577</v>
      </c>
      <c r="BY39" s="132">
        <v>14935.822398758151</v>
      </c>
      <c r="BZ39" s="132">
        <v>95426.592954784894</v>
      </c>
      <c r="CA39" s="132">
        <v>3163.9909660556473</v>
      </c>
      <c r="CB39" s="132">
        <v>351.37122412068447</v>
      </c>
      <c r="CC39" s="132">
        <v>168.72745937992462</v>
      </c>
      <c r="CD39" s="132">
        <v>39040.180473198037</v>
      </c>
      <c r="CE39" s="132">
        <v>90882.610711909118</v>
      </c>
      <c r="CF39" s="132">
        <v>26657.31080029278</v>
      </c>
      <c r="CG39" s="132">
        <v>60058.556525307533</v>
      </c>
      <c r="CH39" s="132">
        <v>0</v>
      </c>
      <c r="CI39" s="160">
        <v>24984765.048192255</v>
      </c>
      <c r="CJ39" s="135">
        <v>11934431.92347753</v>
      </c>
      <c r="CK39" s="150">
        <v>0</v>
      </c>
      <c r="CL39" s="150">
        <v>0</v>
      </c>
      <c r="CM39" s="135">
        <v>11934431.92347753</v>
      </c>
      <c r="CN39" s="150">
        <v>0</v>
      </c>
      <c r="CO39" s="150">
        <v>-2042725.2107786937</v>
      </c>
      <c r="CP39" s="135">
        <v>-2042725.2107786937</v>
      </c>
      <c r="CQ39" s="150">
        <v>2940588.9307210003</v>
      </c>
      <c r="CR39" s="150">
        <v>0</v>
      </c>
      <c r="CS39" s="135">
        <v>2940588.9307210003</v>
      </c>
      <c r="CT39" s="160">
        <v>37817060.691612095</v>
      </c>
      <c r="CU39" s="144" t="s">
        <v>193</v>
      </c>
      <c r="CV39" s="142" t="s">
        <v>61</v>
      </c>
    </row>
    <row r="40" spans="1:100" ht="14.25">
      <c r="A40" s="139" t="s">
        <v>63</v>
      </c>
      <c r="B40" s="143" t="s">
        <v>64</v>
      </c>
      <c r="C40" s="132">
        <v>13754855.40815486</v>
      </c>
      <c r="D40" s="132">
        <v>1041.5782130276518</v>
      </c>
      <c r="E40" s="132">
        <v>117991.63618756962</v>
      </c>
      <c r="F40" s="132">
        <v>1688473.9416693212</v>
      </c>
      <c r="G40" s="132">
        <v>11963.682866762805</v>
      </c>
      <c r="H40" s="132">
        <v>576828.00057360833</v>
      </c>
      <c r="I40" s="132">
        <v>68508.199261152215</v>
      </c>
      <c r="J40" s="132">
        <v>3928810.5390435033</v>
      </c>
      <c r="K40" s="132">
        <v>199418.97851846556</v>
      </c>
      <c r="L40" s="132">
        <v>102045.90421722367</v>
      </c>
      <c r="M40" s="132">
        <v>1456555.2691884742</v>
      </c>
      <c r="N40" s="132">
        <v>426768.13074883394</v>
      </c>
      <c r="O40" s="132">
        <v>67572.44343090344</v>
      </c>
      <c r="P40" s="132">
        <v>163982.23427896385</v>
      </c>
      <c r="Q40" s="132">
        <v>282659.10357398854</v>
      </c>
      <c r="R40" s="132">
        <v>152102.49509917104</v>
      </c>
      <c r="S40" s="132">
        <v>4933480.791026297</v>
      </c>
      <c r="T40" s="132">
        <v>3622131.7471134625</v>
      </c>
      <c r="U40" s="132">
        <v>584980.66390707833</v>
      </c>
      <c r="V40" s="132">
        <v>644634.3371385464</v>
      </c>
      <c r="W40" s="132">
        <v>8598184.2812782619</v>
      </c>
      <c r="X40" s="132">
        <v>4839334.0012998562</v>
      </c>
      <c r="Y40" s="132">
        <v>669124.18282760261</v>
      </c>
      <c r="Z40" s="132">
        <v>196038.6250729037</v>
      </c>
      <c r="AA40" s="132">
        <v>483945.70722184028</v>
      </c>
      <c r="AB40" s="132">
        <v>302165.44390540407</v>
      </c>
      <c r="AC40" s="132">
        <v>411197.75911031623</v>
      </c>
      <c r="AD40" s="132">
        <v>442824.99076149164</v>
      </c>
      <c r="AE40" s="132">
        <v>366737.78721732006</v>
      </c>
      <c r="AF40" s="132">
        <v>131903.69699402264</v>
      </c>
      <c r="AG40" s="132">
        <v>232561.37573652802</v>
      </c>
      <c r="AH40" s="132">
        <v>27224452.638523109</v>
      </c>
      <c r="AI40" s="132">
        <v>161252.16179396567</v>
      </c>
      <c r="AJ40" s="132">
        <v>21500.956874174193</v>
      </c>
      <c r="AK40" s="132">
        <v>111544.95814129979</v>
      </c>
      <c r="AL40" s="132">
        <v>3930327.9318760606</v>
      </c>
      <c r="AM40" s="132">
        <v>1435791.0109819346</v>
      </c>
      <c r="AN40" s="132">
        <v>1655968.7941441287</v>
      </c>
      <c r="AO40" s="132">
        <v>1669577.6677626632</v>
      </c>
      <c r="AP40" s="132">
        <v>4042268.1764722373</v>
      </c>
      <c r="AQ40" s="132">
        <v>6022317.7046891954</v>
      </c>
      <c r="AR40" s="132">
        <v>10422945.607704764</v>
      </c>
      <c r="AS40" s="132">
        <v>949984.90292370343</v>
      </c>
      <c r="AT40" s="132">
        <v>10333117.689815463</v>
      </c>
      <c r="AU40" s="132">
        <v>375303.6012773125</v>
      </c>
      <c r="AV40" s="132">
        <v>13550.908080552155</v>
      </c>
      <c r="AW40" s="132">
        <v>382909.91651237872</v>
      </c>
      <c r="AX40" s="132">
        <v>2377891.2653823067</v>
      </c>
      <c r="AY40" s="132">
        <v>19339.901296281285</v>
      </c>
      <c r="AZ40" s="132">
        <v>11695.621771175334</v>
      </c>
      <c r="BA40" s="132">
        <v>14650.319821667123</v>
      </c>
      <c r="BB40" s="132">
        <v>601241.56897035614</v>
      </c>
      <c r="BC40" s="132">
        <v>1361.2834352184752</v>
      </c>
      <c r="BD40" s="132">
        <v>796.4479520472795</v>
      </c>
      <c r="BE40" s="132">
        <v>155988.52375247877</v>
      </c>
      <c r="BF40" s="132">
        <v>151742.32327748367</v>
      </c>
      <c r="BG40" s="132">
        <v>58389.446954847306</v>
      </c>
      <c r="BH40" s="132">
        <v>52479.265666325351</v>
      </c>
      <c r="BI40" s="132">
        <v>21145.374707512441</v>
      </c>
      <c r="BJ40" s="132">
        <v>17383.79994654208</v>
      </c>
      <c r="BK40" s="132">
        <v>232700.48782366113</v>
      </c>
      <c r="BL40" s="132">
        <v>1179.6104280764293</v>
      </c>
      <c r="BM40" s="132">
        <v>56367.658052510997</v>
      </c>
      <c r="BN40" s="132">
        <v>22636.562636085153</v>
      </c>
      <c r="BO40" s="132">
        <v>406.6325132916761</v>
      </c>
      <c r="BP40" s="132">
        <v>184283.93060322967</v>
      </c>
      <c r="BQ40" s="132">
        <v>1118.9757130377616</v>
      </c>
      <c r="BR40" s="132">
        <v>1102478.6382566271</v>
      </c>
      <c r="BS40" s="132">
        <v>7359.7940009367385</v>
      </c>
      <c r="BT40" s="132">
        <v>21945.214259686476</v>
      </c>
      <c r="BU40" s="132">
        <v>46601.08270675275</v>
      </c>
      <c r="BV40" s="132">
        <v>599696.86343645491</v>
      </c>
      <c r="BW40" s="132">
        <v>235798.11897732722</v>
      </c>
      <c r="BX40" s="132">
        <v>562075.38627042016</v>
      </c>
      <c r="BY40" s="132">
        <v>3087.0650055606661</v>
      </c>
      <c r="BZ40" s="132">
        <v>25119.299151063751</v>
      </c>
      <c r="CA40" s="132">
        <v>7597.2261734188305</v>
      </c>
      <c r="CB40" s="132">
        <v>39.95470047242835</v>
      </c>
      <c r="CC40" s="132">
        <v>52.555496359582932</v>
      </c>
      <c r="CD40" s="132">
        <v>437720.11229781993</v>
      </c>
      <c r="CE40" s="132">
        <v>260643.15442476413</v>
      </c>
      <c r="CF40" s="132">
        <v>46069.613100184462</v>
      </c>
      <c r="CG40" s="132">
        <v>106376.69867916334</v>
      </c>
      <c r="CH40" s="132">
        <v>0</v>
      </c>
      <c r="CI40" s="160">
        <v>125657097.34085083</v>
      </c>
      <c r="CJ40" s="135">
        <v>91503449.373892665</v>
      </c>
      <c r="CK40" s="150">
        <v>0</v>
      </c>
      <c r="CL40" s="150">
        <v>0</v>
      </c>
      <c r="CM40" s="135">
        <v>91503449.373892665</v>
      </c>
      <c r="CN40" s="150">
        <v>0</v>
      </c>
      <c r="CO40" s="150">
        <v>617017.54937285592</v>
      </c>
      <c r="CP40" s="135">
        <v>617017.54937285592</v>
      </c>
      <c r="CQ40" s="150">
        <v>22662482.819794301</v>
      </c>
      <c r="CR40" s="150">
        <v>0</v>
      </c>
      <c r="CS40" s="135">
        <v>22662482.819794301</v>
      </c>
      <c r="CT40" s="160">
        <v>240440047.08391064</v>
      </c>
      <c r="CU40" s="144" t="s">
        <v>194</v>
      </c>
      <c r="CV40" s="142" t="s">
        <v>63</v>
      </c>
    </row>
    <row r="41" spans="1:100" ht="14.25">
      <c r="A41" s="139">
        <v>34</v>
      </c>
      <c r="B41" s="143" t="s">
        <v>65</v>
      </c>
      <c r="C41" s="132">
        <v>19177571.199396998</v>
      </c>
      <c r="D41" s="132">
        <v>0</v>
      </c>
      <c r="E41" s="132">
        <v>0</v>
      </c>
      <c r="F41" s="132">
        <v>84048.257677784582</v>
      </c>
      <c r="G41" s="132">
        <v>4388.999050947381</v>
      </c>
      <c r="H41" s="132">
        <v>19246.828428299705</v>
      </c>
      <c r="I41" s="132">
        <v>33.073225735442911</v>
      </c>
      <c r="J41" s="132">
        <v>0</v>
      </c>
      <c r="K41" s="132">
        <v>38909.205349186574</v>
      </c>
      <c r="L41" s="132">
        <v>45379.202059158692</v>
      </c>
      <c r="M41" s="132">
        <v>1734500.8747769988</v>
      </c>
      <c r="N41" s="132">
        <v>215255.00775774449</v>
      </c>
      <c r="O41" s="132">
        <v>285534.05803556362</v>
      </c>
      <c r="P41" s="132">
        <v>557476.78263268713</v>
      </c>
      <c r="Q41" s="132">
        <v>177926.70962375123</v>
      </c>
      <c r="R41" s="132">
        <v>238824.44310313329</v>
      </c>
      <c r="S41" s="132">
        <v>2760911.8095814511</v>
      </c>
      <c r="T41" s="132">
        <v>5492275.2308765482</v>
      </c>
      <c r="U41" s="132">
        <v>1747014.0163187934</v>
      </c>
      <c r="V41" s="132">
        <v>3940234.5833337312</v>
      </c>
      <c r="W41" s="132">
        <v>557910.63620511617</v>
      </c>
      <c r="X41" s="132">
        <v>635933.02680119663</v>
      </c>
      <c r="Y41" s="132">
        <v>163535.41332109011</v>
      </c>
      <c r="Z41" s="132">
        <v>80365.37436356346</v>
      </c>
      <c r="AA41" s="132">
        <v>484470.43814365397</v>
      </c>
      <c r="AB41" s="132">
        <v>116640.40111678997</v>
      </c>
      <c r="AC41" s="132">
        <v>139959.23243399302</v>
      </c>
      <c r="AD41" s="132">
        <v>18136.322912272102</v>
      </c>
      <c r="AE41" s="132">
        <v>240276.49262557211</v>
      </c>
      <c r="AF41" s="132">
        <v>483391.12759168609</v>
      </c>
      <c r="AG41" s="132">
        <v>5929.7992541953408</v>
      </c>
      <c r="AH41" s="132">
        <v>261.73115425607193</v>
      </c>
      <c r="AI41" s="132">
        <v>156308.41805289092</v>
      </c>
      <c r="AJ41" s="132">
        <v>6667.3805686881515</v>
      </c>
      <c r="AK41" s="132">
        <v>5.6061015626091182</v>
      </c>
      <c r="AL41" s="132">
        <v>23250.355918872101</v>
      </c>
      <c r="AM41" s="132">
        <v>4096.1999331165343</v>
      </c>
      <c r="AN41" s="132">
        <v>7412.8071758887963</v>
      </c>
      <c r="AO41" s="132">
        <v>4651.6738568521614</v>
      </c>
      <c r="AP41" s="132">
        <v>14501.667904449216</v>
      </c>
      <c r="AQ41" s="132">
        <v>19156.494507718962</v>
      </c>
      <c r="AR41" s="132">
        <v>9388.3707484764327</v>
      </c>
      <c r="AS41" s="132">
        <v>11199.931980138686</v>
      </c>
      <c r="AT41" s="132">
        <v>3251.3274524812209</v>
      </c>
      <c r="AU41" s="132">
        <v>5312.4996370603512</v>
      </c>
      <c r="AV41" s="132">
        <v>599.76439439804869</v>
      </c>
      <c r="AW41" s="132">
        <v>44787.63466325793</v>
      </c>
      <c r="AX41" s="132">
        <v>175347.81891145362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14253.408334102389</v>
      </c>
      <c r="BF41" s="132">
        <v>9178.0046125781209</v>
      </c>
      <c r="BG41" s="132">
        <v>1561.7756997130141</v>
      </c>
      <c r="BH41" s="132">
        <v>44070.093412658367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6557.0365679033557</v>
      </c>
      <c r="BQ41" s="132">
        <v>1037.2817195165994</v>
      </c>
      <c r="BR41" s="132">
        <v>830098.86369170365</v>
      </c>
      <c r="BS41" s="132">
        <v>0</v>
      </c>
      <c r="BT41" s="132">
        <v>7402.6735080801263</v>
      </c>
      <c r="BU41" s="132">
        <v>190473.21878734927</v>
      </c>
      <c r="BV41" s="132">
        <v>31069.714053000735</v>
      </c>
      <c r="BW41" s="132">
        <v>158771.58037769943</v>
      </c>
      <c r="BX41" s="132">
        <v>2271879.7643310172</v>
      </c>
      <c r="BY41" s="132">
        <v>5486.9195183106549</v>
      </c>
      <c r="BZ41" s="132">
        <v>40841.185064592813</v>
      </c>
      <c r="CA41" s="132">
        <v>1067.254769036484</v>
      </c>
      <c r="CB41" s="132">
        <v>4.2936281023570526</v>
      </c>
      <c r="CC41" s="132">
        <v>8.2886613122085375</v>
      </c>
      <c r="CD41" s="132">
        <v>96162.105731773321</v>
      </c>
      <c r="CE41" s="132">
        <v>513803.92554167262</v>
      </c>
      <c r="CF41" s="132">
        <v>66016.577268229725</v>
      </c>
      <c r="CG41" s="132">
        <v>37216.959013356936</v>
      </c>
      <c r="CH41" s="132">
        <v>0</v>
      </c>
      <c r="CI41" s="160">
        <v>44259239.153250918</v>
      </c>
      <c r="CJ41" s="135">
        <v>18861217.66114299</v>
      </c>
      <c r="CK41" s="150">
        <v>0</v>
      </c>
      <c r="CL41" s="150">
        <v>0</v>
      </c>
      <c r="CM41" s="135">
        <v>18861217.66114299</v>
      </c>
      <c r="CN41" s="150">
        <v>0</v>
      </c>
      <c r="CO41" s="150">
        <v>2565411.0475939377</v>
      </c>
      <c r="CP41" s="135">
        <v>2565411.0475939377</v>
      </c>
      <c r="CQ41" s="150">
        <v>18964498.610820703</v>
      </c>
      <c r="CR41" s="150">
        <v>0</v>
      </c>
      <c r="CS41" s="135">
        <v>18964498.610820703</v>
      </c>
      <c r="CT41" s="160">
        <v>84650366.47280854</v>
      </c>
      <c r="CU41" s="144" t="s">
        <v>195</v>
      </c>
      <c r="CV41" s="142" t="s">
        <v>196</v>
      </c>
    </row>
    <row r="42" spans="1:100" ht="14.25">
      <c r="A42" s="139" t="s">
        <v>66</v>
      </c>
      <c r="B42" s="143" t="s">
        <v>67</v>
      </c>
      <c r="C42" s="132">
        <v>105.69962399540836</v>
      </c>
      <c r="D42" s="132">
        <v>0</v>
      </c>
      <c r="E42" s="132">
        <v>0</v>
      </c>
      <c r="F42" s="132">
        <v>44677.81068393671</v>
      </c>
      <c r="G42" s="132">
        <v>2333.0747609540858</v>
      </c>
      <c r="H42" s="132">
        <v>10231.100329080031</v>
      </c>
      <c r="I42" s="132">
        <v>17.580844135758799</v>
      </c>
      <c r="J42" s="132">
        <v>0</v>
      </c>
      <c r="K42" s="132">
        <v>20683.095146573811</v>
      </c>
      <c r="L42" s="132">
        <v>24122.372724962348</v>
      </c>
      <c r="M42" s="132">
        <v>922014.37430739403</v>
      </c>
      <c r="N42" s="132">
        <v>114423.81735310845</v>
      </c>
      <c r="O42" s="132">
        <v>151782.28485872611</v>
      </c>
      <c r="P42" s="132">
        <v>296339.77958994167</v>
      </c>
      <c r="Q42" s="132">
        <v>94581.09029054729</v>
      </c>
      <c r="R42" s="132">
        <v>126952.70015667082</v>
      </c>
      <c r="S42" s="132">
        <v>1467627.0341785918</v>
      </c>
      <c r="T42" s="132">
        <v>2007882.7539336078</v>
      </c>
      <c r="U42" s="132">
        <v>1479172.4916038068</v>
      </c>
      <c r="V42" s="132">
        <v>3134776.3666119403</v>
      </c>
      <c r="W42" s="132">
        <v>296570.40457026917</v>
      </c>
      <c r="X42" s="132">
        <v>338045.02513318002</v>
      </c>
      <c r="Y42" s="132">
        <v>64899.127919088955</v>
      </c>
      <c r="Z42" s="132">
        <v>42720.088203660991</v>
      </c>
      <c r="AA42" s="132">
        <v>257531.55526824432</v>
      </c>
      <c r="AB42" s="132">
        <v>62002.924310134702</v>
      </c>
      <c r="AC42" s="132">
        <v>74398.592700486435</v>
      </c>
      <c r="AD42" s="132">
        <v>9640.785234164463</v>
      </c>
      <c r="AE42" s="132">
        <v>127724.57093019644</v>
      </c>
      <c r="AF42" s="132">
        <v>256957.82258368511</v>
      </c>
      <c r="AG42" s="132">
        <v>3152.1230278008948</v>
      </c>
      <c r="AH42" s="132">
        <v>1945.6939459535381</v>
      </c>
      <c r="AI42" s="132">
        <v>9037.3948030840529</v>
      </c>
      <c r="AJ42" s="132">
        <v>2137.6349464549398</v>
      </c>
      <c r="AK42" s="132">
        <v>110244.16397064411</v>
      </c>
      <c r="AL42" s="132">
        <v>12359.26869608484</v>
      </c>
      <c r="AM42" s="132">
        <v>2177.4305641996334</v>
      </c>
      <c r="AN42" s="132">
        <v>3940.4504601458943</v>
      </c>
      <c r="AO42" s="132">
        <v>2472.7056774526163</v>
      </c>
      <c r="AP42" s="132">
        <v>7708.6996344429235</v>
      </c>
      <c r="AQ42" s="132">
        <v>10183.081227749959</v>
      </c>
      <c r="AR42" s="132">
        <v>4990.6073310774509</v>
      </c>
      <c r="AS42" s="132">
        <v>5953.584934502037</v>
      </c>
      <c r="AT42" s="132">
        <v>1728.3189016283116</v>
      </c>
      <c r="AU42" s="132">
        <v>2823.9830259539171</v>
      </c>
      <c r="AV42" s="132">
        <v>318.8187454237335</v>
      </c>
      <c r="AW42" s="132">
        <v>23807.911285176582</v>
      </c>
      <c r="AX42" s="132">
        <v>93210.220813867432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7576.7314724501657</v>
      </c>
      <c r="BF42" s="132">
        <v>2887.6589131825654</v>
      </c>
      <c r="BG42" s="132">
        <v>830.19828096917274</v>
      </c>
      <c r="BH42" s="132">
        <v>23426.485506249617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3485.5456439267596</v>
      </c>
      <c r="BQ42" s="132">
        <v>551.39127890238581</v>
      </c>
      <c r="BR42" s="132">
        <v>441258.40208549128</v>
      </c>
      <c r="BS42" s="132">
        <v>0</v>
      </c>
      <c r="BT42" s="132">
        <v>3935.0636727882625</v>
      </c>
      <c r="BU42" s="132">
        <v>47530.125545982148</v>
      </c>
      <c r="BV42" s="132">
        <v>594832.34625160613</v>
      </c>
      <c r="BW42" s="132">
        <v>804429.91818954668</v>
      </c>
      <c r="BX42" s="132">
        <v>2461836.8183082193</v>
      </c>
      <c r="BY42" s="132">
        <v>4120.0723997004216</v>
      </c>
      <c r="BZ42" s="132">
        <v>30667.233006452647</v>
      </c>
      <c r="CA42" s="132">
        <v>216.14309350830075</v>
      </c>
      <c r="CB42" s="132">
        <v>0.86955625530299463</v>
      </c>
      <c r="CC42" s="132">
        <v>1.678640329413305</v>
      </c>
      <c r="CD42" s="132">
        <v>68207.929129233235</v>
      </c>
      <c r="CE42" s="132">
        <v>466067.85269440559</v>
      </c>
      <c r="CF42" s="132">
        <v>64273.848416178356</v>
      </c>
      <c r="CG42" s="132">
        <v>19783.54215747285</v>
      </c>
      <c r="CH42" s="132">
        <v>0</v>
      </c>
      <c r="CI42" s="160">
        <v>16772326.270085573</v>
      </c>
      <c r="CJ42" s="135">
        <v>41818565.378755257</v>
      </c>
      <c r="CK42" s="150">
        <v>0</v>
      </c>
      <c r="CL42" s="150">
        <v>0</v>
      </c>
      <c r="CM42" s="135">
        <v>41818565.378755257</v>
      </c>
      <c r="CN42" s="150">
        <v>0</v>
      </c>
      <c r="CO42" s="150">
        <v>176257.80740367289</v>
      </c>
      <c r="CP42" s="135">
        <v>176257.80740367289</v>
      </c>
      <c r="CQ42" s="150">
        <v>9608407.0493976995</v>
      </c>
      <c r="CR42" s="150">
        <v>0</v>
      </c>
      <c r="CS42" s="135">
        <v>9608407.0493976995</v>
      </c>
      <c r="CT42" s="160">
        <v>68375556.505642205</v>
      </c>
      <c r="CU42" s="144" t="s">
        <v>197</v>
      </c>
      <c r="CV42" s="142" t="s">
        <v>66</v>
      </c>
    </row>
    <row r="43" spans="1:100" ht="14.25">
      <c r="A43" s="139" t="s">
        <v>68</v>
      </c>
      <c r="B43" s="143" t="s">
        <v>69</v>
      </c>
      <c r="C43" s="132">
        <v>34668.649965444354</v>
      </c>
      <c r="D43" s="132">
        <v>667.75503667122439</v>
      </c>
      <c r="E43" s="132">
        <v>11.142603963419576</v>
      </c>
      <c r="F43" s="132">
        <v>6333.6672640207271</v>
      </c>
      <c r="G43" s="132">
        <v>1131.9350891670369</v>
      </c>
      <c r="H43" s="132">
        <v>74933.092049814586</v>
      </c>
      <c r="I43" s="132">
        <v>9590.7384774369657</v>
      </c>
      <c r="J43" s="132">
        <v>4768300.646824508</v>
      </c>
      <c r="K43" s="132">
        <v>907480.44997235306</v>
      </c>
      <c r="L43" s="132">
        <v>1175378.099267306</v>
      </c>
      <c r="M43" s="132">
        <v>393638.57546849974</v>
      </c>
      <c r="N43" s="132">
        <v>608236.14830241154</v>
      </c>
      <c r="O43" s="132">
        <v>137334.77026832954</v>
      </c>
      <c r="P43" s="132">
        <v>6124.5424834005535</v>
      </c>
      <c r="Q43" s="132">
        <v>24080.357755041459</v>
      </c>
      <c r="R43" s="132">
        <v>2420.6837875168649</v>
      </c>
      <c r="S43" s="132">
        <v>147322.95074764252</v>
      </c>
      <c r="T43" s="132">
        <v>1655798.650365419</v>
      </c>
      <c r="U43" s="132">
        <v>1369374.3485717138</v>
      </c>
      <c r="V43" s="132">
        <v>178033.75449280054</v>
      </c>
      <c r="W43" s="132">
        <v>1769086.6072859294</v>
      </c>
      <c r="X43" s="132">
        <v>109680.24207888602</v>
      </c>
      <c r="Y43" s="132">
        <v>169617.37233394285</v>
      </c>
      <c r="Z43" s="132">
        <v>64803.00014459966</v>
      </c>
      <c r="AA43" s="132">
        <v>428384.22141787177</v>
      </c>
      <c r="AB43" s="132">
        <v>75754.08800529805</v>
      </c>
      <c r="AC43" s="132">
        <v>14160.070659100529</v>
      </c>
      <c r="AD43" s="132">
        <v>1047.9869804715047</v>
      </c>
      <c r="AE43" s="132">
        <v>58028.99820533389</v>
      </c>
      <c r="AF43" s="132">
        <v>43447.744232659905</v>
      </c>
      <c r="AG43" s="132">
        <v>2287.3972930504942</v>
      </c>
      <c r="AH43" s="132">
        <v>31989.334262483811</v>
      </c>
      <c r="AI43" s="132">
        <v>174.5395759586317</v>
      </c>
      <c r="AJ43" s="132">
        <v>0</v>
      </c>
      <c r="AK43" s="132">
        <v>4120.0526254551896</v>
      </c>
      <c r="AL43" s="132">
        <v>0</v>
      </c>
      <c r="AM43" s="132">
        <v>0</v>
      </c>
      <c r="AN43" s="132">
        <v>62.155994271297139</v>
      </c>
      <c r="AO43" s="132">
        <v>21062.228428845028</v>
      </c>
      <c r="AP43" s="132">
        <v>392297.72447701864</v>
      </c>
      <c r="AQ43" s="132">
        <v>1762372.7915698362</v>
      </c>
      <c r="AR43" s="132">
        <v>73868.171870101098</v>
      </c>
      <c r="AS43" s="132">
        <v>0</v>
      </c>
      <c r="AT43" s="132">
        <v>5980.8175474745512</v>
      </c>
      <c r="AU43" s="132">
        <v>19429.561358515424</v>
      </c>
      <c r="AV43" s="132">
        <v>3046.896544761008</v>
      </c>
      <c r="AW43" s="132">
        <v>14483.493520272805</v>
      </c>
      <c r="AX43" s="132">
        <v>445827.89615988248</v>
      </c>
      <c r="AY43" s="132">
        <v>1960.3639216235529</v>
      </c>
      <c r="AZ43" s="132">
        <v>6254.7479584022103</v>
      </c>
      <c r="BA43" s="132">
        <v>90.141368323598002</v>
      </c>
      <c r="BB43" s="132">
        <v>1032.8437972176496</v>
      </c>
      <c r="BC43" s="132">
        <v>67.69373225571411</v>
      </c>
      <c r="BD43" s="132">
        <v>14.764098496385072</v>
      </c>
      <c r="BE43" s="132">
        <v>365.74316593062252</v>
      </c>
      <c r="BF43" s="132">
        <v>9887.9860978247834</v>
      </c>
      <c r="BG43" s="132">
        <v>18.267362145703654</v>
      </c>
      <c r="BH43" s="132">
        <v>3351.0521127913589</v>
      </c>
      <c r="BI43" s="132">
        <v>2184.3666421834873</v>
      </c>
      <c r="BJ43" s="132">
        <v>3359.9323978213533</v>
      </c>
      <c r="BK43" s="132">
        <v>2158.7060002763942</v>
      </c>
      <c r="BL43" s="132">
        <v>57.693459526885384</v>
      </c>
      <c r="BM43" s="132">
        <v>2064.1715376253887</v>
      </c>
      <c r="BN43" s="132">
        <v>18916.259750245932</v>
      </c>
      <c r="BO43" s="132">
        <v>175.38364786917245</v>
      </c>
      <c r="BP43" s="132">
        <v>7487.2974761065789</v>
      </c>
      <c r="BQ43" s="132">
        <v>72.620870333536786</v>
      </c>
      <c r="BR43" s="132">
        <v>10970.019699489765</v>
      </c>
      <c r="BS43" s="132">
        <v>155.38166025389111</v>
      </c>
      <c r="BT43" s="132">
        <v>190.46182136660369</v>
      </c>
      <c r="BU43" s="132">
        <v>71088.785701563524</v>
      </c>
      <c r="BV43" s="132">
        <v>4637.321068428224</v>
      </c>
      <c r="BW43" s="132">
        <v>11843.969456042678</v>
      </c>
      <c r="BX43" s="132">
        <v>104633.64217936047</v>
      </c>
      <c r="BY43" s="132">
        <v>1616.1828354067368</v>
      </c>
      <c r="BZ43" s="132">
        <v>1577.6786304620362</v>
      </c>
      <c r="CA43" s="132">
        <v>517.35435081948822</v>
      </c>
      <c r="CB43" s="132">
        <v>3.2130111573782996</v>
      </c>
      <c r="CC43" s="132">
        <v>0</v>
      </c>
      <c r="CD43" s="132">
        <v>1535.2122172649283</v>
      </c>
      <c r="CE43" s="132">
        <v>33432.9090432909</v>
      </c>
      <c r="CF43" s="132">
        <v>5183.7099039874274</v>
      </c>
      <c r="CG43" s="132">
        <v>34091.725796064144</v>
      </c>
      <c r="CH43" s="132">
        <v>0</v>
      </c>
      <c r="CI43" s="160">
        <v>17352871.954137433</v>
      </c>
      <c r="CJ43" s="135">
        <v>8267333.533342002</v>
      </c>
      <c r="CK43" s="150">
        <v>0</v>
      </c>
      <c r="CL43" s="150">
        <v>0</v>
      </c>
      <c r="CM43" s="135">
        <v>8267333.533342002</v>
      </c>
      <c r="CN43" s="150">
        <v>0</v>
      </c>
      <c r="CO43" s="150">
        <v>203969.87951298087</v>
      </c>
      <c r="CP43" s="135">
        <v>203969.87951298087</v>
      </c>
      <c r="CQ43" s="150">
        <v>5285684.3666236</v>
      </c>
      <c r="CR43" s="150">
        <v>0</v>
      </c>
      <c r="CS43" s="135">
        <v>5285684.3666236</v>
      </c>
      <c r="CT43" s="160">
        <v>31109859.733616017</v>
      </c>
      <c r="CU43" s="144" t="s">
        <v>198</v>
      </c>
      <c r="CV43" s="142" t="s">
        <v>68</v>
      </c>
    </row>
    <row r="44" spans="1:100" ht="25.5">
      <c r="A44" s="139" t="s">
        <v>70</v>
      </c>
      <c r="B44" s="143" t="s">
        <v>71</v>
      </c>
      <c r="C44" s="132">
        <v>124.03175303526967</v>
      </c>
      <c r="D44" s="132">
        <v>0</v>
      </c>
      <c r="E44" s="132">
        <v>0</v>
      </c>
      <c r="F44" s="132">
        <v>25756.050962618265</v>
      </c>
      <c r="G44" s="132">
        <v>3103.7475009287868</v>
      </c>
      <c r="H44" s="132">
        <v>7653.9975884479736</v>
      </c>
      <c r="I44" s="132">
        <v>16.419418474659079</v>
      </c>
      <c r="J44" s="132">
        <v>0</v>
      </c>
      <c r="K44" s="132">
        <v>38188.605443993467</v>
      </c>
      <c r="L44" s="132">
        <v>245.44763087551499</v>
      </c>
      <c r="M44" s="132">
        <v>152889.60399118383</v>
      </c>
      <c r="N44" s="132">
        <v>10663.13641614434</v>
      </c>
      <c r="O44" s="132">
        <v>883.61776199247231</v>
      </c>
      <c r="P44" s="132">
        <v>47732.340958369015</v>
      </c>
      <c r="Q44" s="132">
        <v>10595.60847734826</v>
      </c>
      <c r="R44" s="132">
        <v>4293.511055519577</v>
      </c>
      <c r="S44" s="132">
        <v>1593282.5828911026</v>
      </c>
      <c r="T44" s="132">
        <v>388122.21354433009</v>
      </c>
      <c r="U44" s="132">
        <v>146760.31699988007</v>
      </c>
      <c r="V44" s="132">
        <v>377647.86620748154</v>
      </c>
      <c r="W44" s="132">
        <v>3974475.5057019568</v>
      </c>
      <c r="X44" s="132">
        <v>3751945.1528067682</v>
      </c>
      <c r="Y44" s="132">
        <v>107519.75993883437</v>
      </c>
      <c r="Z44" s="132">
        <v>65858.579145184296</v>
      </c>
      <c r="AA44" s="132">
        <v>308925.45387222897</v>
      </c>
      <c r="AB44" s="132">
        <v>148836.21594783876</v>
      </c>
      <c r="AC44" s="132">
        <v>285369.28031748638</v>
      </c>
      <c r="AD44" s="132">
        <v>15081.887285249235</v>
      </c>
      <c r="AE44" s="132">
        <v>102562.317717105</v>
      </c>
      <c r="AF44" s="132">
        <v>363473.23513391864</v>
      </c>
      <c r="AG44" s="132">
        <v>8488.3710382877871</v>
      </c>
      <c r="AH44" s="132">
        <v>34.783131781289093</v>
      </c>
      <c r="AI44" s="132">
        <v>250.61264289045903</v>
      </c>
      <c r="AJ44" s="132">
        <v>0</v>
      </c>
      <c r="AK44" s="132">
        <v>8.6025629579200777E-3</v>
      </c>
      <c r="AL44" s="132">
        <v>15679455.587770896</v>
      </c>
      <c r="AM44" s="132">
        <v>2762374.2687654495</v>
      </c>
      <c r="AN44" s="132">
        <v>4999010.8237747839</v>
      </c>
      <c r="AO44" s="132">
        <v>8768.3667014814382</v>
      </c>
      <c r="AP44" s="132">
        <v>27335.523917268427</v>
      </c>
      <c r="AQ44" s="132">
        <v>36109.833519640364</v>
      </c>
      <c r="AR44" s="132">
        <v>546.23813815211872</v>
      </c>
      <c r="AS44" s="132">
        <v>35.273837169726548</v>
      </c>
      <c r="AT44" s="132">
        <v>14.736351886364103</v>
      </c>
      <c r="AU44" s="132">
        <v>529.79717120159614</v>
      </c>
      <c r="AV44" s="132">
        <v>1.5818651486488939</v>
      </c>
      <c r="AW44" s="132">
        <v>39157.312639856013</v>
      </c>
      <c r="AX44" s="132">
        <v>193003.67552523944</v>
      </c>
      <c r="AY44" s="132">
        <v>16.506426148740442</v>
      </c>
      <c r="AZ44" s="132">
        <v>3.5264141557455266</v>
      </c>
      <c r="BA44" s="132">
        <v>3.2637810557634643</v>
      </c>
      <c r="BB44" s="132">
        <v>197.13544106260949</v>
      </c>
      <c r="BC44" s="132">
        <v>1.905741096838736</v>
      </c>
      <c r="BD44" s="132">
        <v>3.1211929758878768E-2</v>
      </c>
      <c r="BE44" s="132">
        <v>9552.6234712838759</v>
      </c>
      <c r="BF44" s="132">
        <v>24206.638650504454</v>
      </c>
      <c r="BG44" s="132">
        <v>1046.7008912011845</v>
      </c>
      <c r="BH44" s="132">
        <v>2553989.7948809443</v>
      </c>
      <c r="BI44" s="132">
        <v>19264.83989726863</v>
      </c>
      <c r="BJ44" s="132">
        <v>16171.645628875849</v>
      </c>
      <c r="BK44" s="132">
        <v>211243.79699337625</v>
      </c>
      <c r="BL44" s="132">
        <v>85.684099272031744</v>
      </c>
      <c r="BM44" s="132">
        <v>76739.489393075914</v>
      </c>
      <c r="BN44" s="132">
        <v>35476.794647842464</v>
      </c>
      <c r="BO44" s="132">
        <v>325.87720260802956</v>
      </c>
      <c r="BP44" s="132">
        <v>4090.0650367447365</v>
      </c>
      <c r="BQ44" s="132">
        <v>647.02242397374312</v>
      </c>
      <c r="BR44" s="132">
        <v>517788.53210095607</v>
      </c>
      <c r="BS44" s="132">
        <v>0</v>
      </c>
      <c r="BT44" s="132">
        <v>4617.5457129586139</v>
      </c>
      <c r="BU44" s="132">
        <v>55773.564470869955</v>
      </c>
      <c r="BV44" s="132">
        <v>91099.595882896407</v>
      </c>
      <c r="BW44" s="132">
        <v>267471.06984518666</v>
      </c>
      <c r="BX44" s="132">
        <v>768846.6628218838</v>
      </c>
      <c r="BY44" s="132">
        <v>4478.6163207808959</v>
      </c>
      <c r="BZ44" s="132">
        <v>33336.008917191873</v>
      </c>
      <c r="CA44" s="132">
        <v>41.888457805762073</v>
      </c>
      <c r="CB44" s="132">
        <v>0.16851970571336908</v>
      </c>
      <c r="CC44" s="132">
        <v>0.32531992333578502</v>
      </c>
      <c r="CD44" s="132">
        <v>2961.0462137249792</v>
      </c>
      <c r="CE44" s="132">
        <v>170413.96374393636</v>
      </c>
      <c r="CF44" s="132">
        <v>17786.435486515817</v>
      </c>
      <c r="CG44" s="132">
        <v>31300.706214382397</v>
      </c>
      <c r="CH44" s="132">
        <v>0</v>
      </c>
      <c r="CI44" s="160">
        <v>40606102.754123129</v>
      </c>
      <c r="CJ44" s="135">
        <v>18704135.203814246</v>
      </c>
      <c r="CK44" s="150">
        <v>0</v>
      </c>
      <c r="CL44" s="150">
        <v>0</v>
      </c>
      <c r="CM44" s="135">
        <v>18704135.203814246</v>
      </c>
      <c r="CN44" s="150">
        <v>0</v>
      </c>
      <c r="CO44" s="150">
        <v>447368.44676292338</v>
      </c>
      <c r="CP44" s="135">
        <v>447368.44676292338</v>
      </c>
      <c r="CQ44" s="150">
        <v>8644075.5463541001</v>
      </c>
      <c r="CR44" s="150">
        <v>0</v>
      </c>
      <c r="CS44" s="135">
        <v>8644075.5463541001</v>
      </c>
      <c r="CT44" s="160">
        <v>68401681.951054394</v>
      </c>
      <c r="CU44" s="144" t="s">
        <v>199</v>
      </c>
      <c r="CV44" s="142" t="s">
        <v>70</v>
      </c>
    </row>
    <row r="45" spans="1:100" ht="14.25">
      <c r="A45" s="139" t="s">
        <v>72</v>
      </c>
      <c r="B45" s="143" t="s">
        <v>73</v>
      </c>
      <c r="C45" s="132">
        <v>28.707675240836366</v>
      </c>
      <c r="D45" s="132">
        <v>0</v>
      </c>
      <c r="E45" s="132">
        <v>0</v>
      </c>
      <c r="F45" s="132">
        <v>2772.5500261670932</v>
      </c>
      <c r="G45" s="132">
        <v>30.309073771675958</v>
      </c>
      <c r="H45" s="132">
        <v>882.30096162827704</v>
      </c>
      <c r="I45" s="132">
        <v>1.2359268546720747</v>
      </c>
      <c r="J45" s="132">
        <v>0</v>
      </c>
      <c r="K45" s="132">
        <v>3242.6315507513268</v>
      </c>
      <c r="L45" s="132">
        <v>52.455662026839825</v>
      </c>
      <c r="M45" s="132">
        <v>18694.694768653455</v>
      </c>
      <c r="N45" s="132">
        <v>124969.45890601011</v>
      </c>
      <c r="O45" s="132">
        <v>4023.7653013445861</v>
      </c>
      <c r="P45" s="132">
        <v>6798.4527011278478</v>
      </c>
      <c r="Q45" s="132">
        <v>1279.2036549889342</v>
      </c>
      <c r="R45" s="132">
        <v>10218.990032879996</v>
      </c>
      <c r="S45" s="132">
        <v>57437.473622718986</v>
      </c>
      <c r="T45" s="132">
        <v>20430.302266390445</v>
      </c>
      <c r="U45" s="132">
        <v>7725.2925299942044</v>
      </c>
      <c r="V45" s="132">
        <v>4925.0437856810413</v>
      </c>
      <c r="W45" s="132">
        <v>6134.955627926608</v>
      </c>
      <c r="X45" s="132">
        <v>45653.609204502965</v>
      </c>
      <c r="Y45" s="132">
        <v>10928.378352474872</v>
      </c>
      <c r="Z45" s="132">
        <v>2166.1280098261395</v>
      </c>
      <c r="AA45" s="132">
        <v>7181.0996775497742</v>
      </c>
      <c r="AB45" s="132">
        <v>3226.8977399801647</v>
      </c>
      <c r="AC45" s="132">
        <v>2318.9109473621716</v>
      </c>
      <c r="AD45" s="132">
        <v>188.8487333063344</v>
      </c>
      <c r="AE45" s="132">
        <v>0</v>
      </c>
      <c r="AF45" s="132">
        <v>18788.248647596982</v>
      </c>
      <c r="AG45" s="132">
        <v>923.62183287849166</v>
      </c>
      <c r="AH45" s="132">
        <v>93.90595902055253</v>
      </c>
      <c r="AI45" s="132">
        <v>291.49681101309835</v>
      </c>
      <c r="AJ45" s="132">
        <v>54.172811267561237</v>
      </c>
      <c r="AK45" s="132">
        <v>5.2256706338767813</v>
      </c>
      <c r="AL45" s="132">
        <v>11165.570705098056</v>
      </c>
      <c r="AM45" s="132">
        <v>1967.1273048472667</v>
      </c>
      <c r="AN45" s="132">
        <v>3559.8690589705075</v>
      </c>
      <c r="AO45" s="132">
        <v>5079.7665818496307</v>
      </c>
      <c r="AP45" s="132">
        <v>15836.253845180909</v>
      </c>
      <c r="AQ45" s="132">
        <v>20919.463320145125</v>
      </c>
      <c r="AR45" s="132">
        <v>106056.12892501063</v>
      </c>
      <c r="AS45" s="132">
        <v>186.43350152998605</v>
      </c>
      <c r="AT45" s="132">
        <v>0</v>
      </c>
      <c r="AU45" s="132">
        <v>1488.2088232940016</v>
      </c>
      <c r="AV45" s="132">
        <v>34.250372026342049</v>
      </c>
      <c r="AW45" s="132">
        <v>35413.556694892075</v>
      </c>
      <c r="AX45" s="132">
        <v>174550.962380874</v>
      </c>
      <c r="AY45" s="132">
        <v>357.39534239222553</v>
      </c>
      <c r="AZ45" s="132">
        <v>76.35353548082449</v>
      </c>
      <c r="BA45" s="132">
        <v>70.667032185331664</v>
      </c>
      <c r="BB45" s="132">
        <v>4268.3551134168374</v>
      </c>
      <c r="BC45" s="132">
        <v>41.262898805480532</v>
      </c>
      <c r="BD45" s="132">
        <v>0.67579730599332433</v>
      </c>
      <c r="BE45" s="132">
        <v>1598.3640434516844</v>
      </c>
      <c r="BF45" s="132">
        <v>2873.6080381196975</v>
      </c>
      <c r="BG45" s="132">
        <v>175.13608421540266</v>
      </c>
      <c r="BH45" s="132">
        <v>1116.7451582175033</v>
      </c>
      <c r="BI45" s="132">
        <v>4553.0592690888934</v>
      </c>
      <c r="BJ45" s="132">
        <v>3822.0126105181585</v>
      </c>
      <c r="BK45" s="132">
        <v>49925.435823351349</v>
      </c>
      <c r="BL45" s="132">
        <v>20.250611190356612</v>
      </c>
      <c r="BM45" s="132">
        <v>18136.63883787745</v>
      </c>
      <c r="BN45" s="132">
        <v>8384.5985520919785</v>
      </c>
      <c r="BO45" s="132">
        <v>77.017936605308194</v>
      </c>
      <c r="BP45" s="132">
        <v>946.66289813205276</v>
      </c>
      <c r="BQ45" s="132">
        <v>149.75608395775171</v>
      </c>
      <c r="BR45" s="132">
        <v>119844.35162144921</v>
      </c>
      <c r="BS45" s="132">
        <v>0</v>
      </c>
      <c r="BT45" s="132">
        <v>1068.7505376114268</v>
      </c>
      <c r="BU45" s="132">
        <v>12909.028024446994</v>
      </c>
      <c r="BV45" s="132">
        <v>34493.752740342134</v>
      </c>
      <c r="BW45" s="132">
        <v>23909.927893950204</v>
      </c>
      <c r="BX45" s="132">
        <v>29872.290398027326</v>
      </c>
      <c r="BY45" s="132">
        <v>128.09719174018022</v>
      </c>
      <c r="BZ45" s="132">
        <v>953.47509593617667</v>
      </c>
      <c r="CA45" s="132">
        <v>33.782781775613195</v>
      </c>
      <c r="CB45" s="132">
        <v>0.13591009889655487</v>
      </c>
      <c r="CC45" s="132">
        <v>0.26236850323480371</v>
      </c>
      <c r="CD45" s="132">
        <v>4941.4148162380752</v>
      </c>
      <c r="CE45" s="132">
        <v>228050.84074955396</v>
      </c>
      <c r="CF45" s="132">
        <v>30819.108240979731</v>
      </c>
      <c r="CG45" s="132">
        <v>2631.606516208823</v>
      </c>
      <c r="CH45" s="132">
        <v>0</v>
      </c>
      <c r="CI45" s="160">
        <v>1323976.7805385545</v>
      </c>
      <c r="CJ45" s="135">
        <v>12891436.686840577</v>
      </c>
      <c r="CK45" s="150">
        <v>0</v>
      </c>
      <c r="CL45" s="150">
        <v>0</v>
      </c>
      <c r="CM45" s="135">
        <v>12891436.686840577</v>
      </c>
      <c r="CN45" s="150">
        <v>8180391.477261126</v>
      </c>
      <c r="CO45" s="150">
        <v>916640.05669814488</v>
      </c>
      <c r="CP45" s="135">
        <v>9097031.5339592714</v>
      </c>
      <c r="CQ45" s="150">
        <v>2469361.3057050998</v>
      </c>
      <c r="CR45" s="150">
        <v>0</v>
      </c>
      <c r="CS45" s="135">
        <v>2469361.3057050998</v>
      </c>
      <c r="CT45" s="160">
        <v>25781806.307043504</v>
      </c>
      <c r="CU45" s="144" t="s">
        <v>200</v>
      </c>
      <c r="CV45" s="142" t="s">
        <v>72</v>
      </c>
    </row>
    <row r="46" spans="1:100" ht="14.25">
      <c r="A46" s="139" t="s">
        <v>74</v>
      </c>
      <c r="B46" s="143" t="s">
        <v>75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20533.592362914584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7286560.3695156639</v>
      </c>
      <c r="Y46" s="132">
        <v>1216748.8045612411</v>
      </c>
      <c r="Z46" s="132">
        <v>0</v>
      </c>
      <c r="AA46" s="132">
        <v>0</v>
      </c>
      <c r="AB46" s="132">
        <v>537036.08352391969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5.61799389628034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60">
        <v>9060884.4679576363</v>
      </c>
      <c r="CJ46" s="135">
        <v>1705265.9624558538</v>
      </c>
      <c r="CK46" s="150">
        <v>0</v>
      </c>
      <c r="CL46" s="150">
        <v>0</v>
      </c>
      <c r="CM46" s="135">
        <v>1705265.9624558538</v>
      </c>
      <c r="CN46" s="150">
        <v>0</v>
      </c>
      <c r="CO46" s="150">
        <v>-817171.0741651525</v>
      </c>
      <c r="CP46" s="135">
        <v>-817171.0741651525</v>
      </c>
      <c r="CQ46" s="150">
        <v>1610064.3908086</v>
      </c>
      <c r="CR46" s="150">
        <v>0</v>
      </c>
      <c r="CS46" s="135">
        <v>1610064.3908086</v>
      </c>
      <c r="CT46" s="160">
        <v>11559043.747056939</v>
      </c>
      <c r="CU46" s="144" t="s">
        <v>201</v>
      </c>
      <c r="CV46" s="142" t="s">
        <v>74</v>
      </c>
    </row>
    <row r="47" spans="1:100" ht="14.25">
      <c r="A47" s="139" t="s">
        <v>76</v>
      </c>
      <c r="B47" s="143" t="s">
        <v>77</v>
      </c>
      <c r="C47" s="132">
        <v>318.12148500615524</v>
      </c>
      <c r="D47" s="132">
        <v>0</v>
      </c>
      <c r="E47" s="132">
        <v>0</v>
      </c>
      <c r="F47" s="132">
        <v>528859.59277234809</v>
      </c>
      <c r="G47" s="132">
        <v>10446.517795922724</v>
      </c>
      <c r="H47" s="132">
        <v>25199.632045248025</v>
      </c>
      <c r="I47" s="132">
        <v>119.54109366309204</v>
      </c>
      <c r="J47" s="132">
        <v>0</v>
      </c>
      <c r="K47" s="132">
        <v>20892.818883781852</v>
      </c>
      <c r="L47" s="132">
        <v>74358.393928679317</v>
      </c>
      <c r="M47" s="132">
        <v>102181.94451418385</v>
      </c>
      <c r="N47" s="132">
        <v>53714.511540773921</v>
      </c>
      <c r="O47" s="132">
        <v>26209.432018605043</v>
      </c>
      <c r="P47" s="132">
        <v>97966.662108018587</v>
      </c>
      <c r="Q47" s="132">
        <v>48428.797502855297</v>
      </c>
      <c r="R47" s="132">
        <v>87991.117985763602</v>
      </c>
      <c r="S47" s="132">
        <v>1482693.2957669394</v>
      </c>
      <c r="T47" s="132">
        <v>444725.01167990349</v>
      </c>
      <c r="U47" s="132">
        <v>168163.48411468443</v>
      </c>
      <c r="V47" s="132">
        <v>808529.93379349727</v>
      </c>
      <c r="W47" s="132">
        <v>404778.72122270154</v>
      </c>
      <c r="X47" s="132">
        <v>47796674.626226343</v>
      </c>
      <c r="Y47" s="132">
        <v>5322294.1328700166</v>
      </c>
      <c r="Z47" s="132">
        <v>916771.3173929014</v>
      </c>
      <c r="AA47" s="132">
        <v>5171736.9975594636</v>
      </c>
      <c r="AB47" s="132">
        <v>3178779.9420566526</v>
      </c>
      <c r="AC47" s="132">
        <v>3537437.8415759336</v>
      </c>
      <c r="AD47" s="132">
        <v>119528.9642421092</v>
      </c>
      <c r="AE47" s="132">
        <v>389833.11140753841</v>
      </c>
      <c r="AF47" s="132">
        <v>9588664.1828978024</v>
      </c>
      <c r="AG47" s="132">
        <v>25071.384519860625</v>
      </c>
      <c r="AH47" s="132">
        <v>1689.4495995924417</v>
      </c>
      <c r="AI47" s="132">
        <v>50509.039008865817</v>
      </c>
      <c r="AJ47" s="132">
        <v>479.47939938523035</v>
      </c>
      <c r="AK47" s="132">
        <v>609.50345147181815</v>
      </c>
      <c r="AL47" s="132">
        <v>9236740.7280333545</v>
      </c>
      <c r="AM47" s="132">
        <v>1627310.0026685721</v>
      </c>
      <c r="AN47" s="132">
        <v>2944908.8086868115</v>
      </c>
      <c r="AO47" s="132">
        <v>38515.548211253132</v>
      </c>
      <c r="AP47" s="132">
        <v>120072.83969288554</v>
      </c>
      <c r="AQ47" s="132">
        <v>158614.49243347172</v>
      </c>
      <c r="AR47" s="132">
        <v>599564.95935071667</v>
      </c>
      <c r="AS47" s="132">
        <v>90620.201133777911</v>
      </c>
      <c r="AT47" s="132">
        <v>37583.201696408731</v>
      </c>
      <c r="AU47" s="132">
        <v>19499.937491440651</v>
      </c>
      <c r="AV47" s="132">
        <v>22054.71225634023</v>
      </c>
      <c r="AW47" s="132">
        <v>14694.209136922469</v>
      </c>
      <c r="AX47" s="132">
        <v>72426.736697858898</v>
      </c>
      <c r="AY47" s="132">
        <v>230136.22836430717</v>
      </c>
      <c r="AZ47" s="132">
        <v>49166.042736374242</v>
      </c>
      <c r="BA47" s="132">
        <v>45504.354220104506</v>
      </c>
      <c r="BB47" s="132">
        <v>2748505.7319052084</v>
      </c>
      <c r="BC47" s="132">
        <v>26570.262049049954</v>
      </c>
      <c r="BD47" s="132">
        <v>435.16359810134583</v>
      </c>
      <c r="BE47" s="132">
        <v>26217.435235406272</v>
      </c>
      <c r="BF47" s="132">
        <v>33262.405685108002</v>
      </c>
      <c r="BG47" s="132">
        <v>2872.6990976250477</v>
      </c>
      <c r="BH47" s="132">
        <v>47190.801180957169</v>
      </c>
      <c r="BI47" s="132">
        <v>60145.147422940929</v>
      </c>
      <c r="BJ47" s="132">
        <v>50488.143976644111</v>
      </c>
      <c r="BK47" s="132">
        <v>659506.61308894481</v>
      </c>
      <c r="BL47" s="132">
        <v>267.50716901877371</v>
      </c>
      <c r="BM47" s="132">
        <v>239581.94967206276</v>
      </c>
      <c r="BN47" s="132">
        <v>110759.1371413583</v>
      </c>
      <c r="BO47" s="132">
        <v>1017.3939932620151</v>
      </c>
      <c r="BP47" s="132">
        <v>10490.358568833548</v>
      </c>
      <c r="BQ47" s="132">
        <v>1659.5083864393894</v>
      </c>
      <c r="BR47" s="132">
        <v>1328044.2525413118</v>
      </c>
      <c r="BS47" s="132">
        <v>0</v>
      </c>
      <c r="BT47" s="132">
        <v>11843.261611181859</v>
      </c>
      <c r="BU47" s="132">
        <v>143050.21673372909</v>
      </c>
      <c r="BV47" s="132">
        <v>95980.958788280026</v>
      </c>
      <c r="BW47" s="132">
        <v>144928.20949842827</v>
      </c>
      <c r="BX47" s="132">
        <v>58003.79694027287</v>
      </c>
      <c r="BY47" s="132">
        <v>457.19610133040561</v>
      </c>
      <c r="BZ47" s="132">
        <v>3403.0808221138968</v>
      </c>
      <c r="CA47" s="132">
        <v>234.05504808387042</v>
      </c>
      <c r="CB47" s="132">
        <v>0.94161709191395704</v>
      </c>
      <c r="CC47" s="132">
        <v>1.8177506236222467</v>
      </c>
      <c r="CD47" s="132">
        <v>16381.762794429147</v>
      </c>
      <c r="CE47" s="132">
        <v>69227.899155753475</v>
      </c>
      <c r="CF47" s="132">
        <v>6801.4462871919141</v>
      </c>
      <c r="CG47" s="132">
        <v>22210.089650588914</v>
      </c>
      <c r="CH47" s="132">
        <v>0</v>
      </c>
      <c r="CI47" s="160">
        <v>101712609.74878247</v>
      </c>
      <c r="CJ47" s="135">
        <v>54128802.291105658</v>
      </c>
      <c r="CK47" s="150">
        <v>0</v>
      </c>
      <c r="CL47" s="150">
        <v>0</v>
      </c>
      <c r="CM47" s="135">
        <v>54128802.291105658</v>
      </c>
      <c r="CN47" s="150">
        <v>0</v>
      </c>
      <c r="CO47" s="150">
        <v>68351.500218368587</v>
      </c>
      <c r="CP47" s="135">
        <v>68351.500218368587</v>
      </c>
      <c r="CQ47" s="150">
        <v>25942241.9388148</v>
      </c>
      <c r="CR47" s="150">
        <v>0</v>
      </c>
      <c r="CS47" s="135">
        <v>25942241.9388148</v>
      </c>
      <c r="CT47" s="160">
        <v>181852005.47892129</v>
      </c>
      <c r="CU47" s="144" t="s">
        <v>202</v>
      </c>
      <c r="CV47" s="142" t="s">
        <v>76</v>
      </c>
    </row>
    <row r="48" spans="1:100" ht="14.25">
      <c r="A48" s="139" t="s">
        <v>78</v>
      </c>
      <c r="B48" s="143" t="s">
        <v>79</v>
      </c>
      <c r="C48" s="132">
        <v>55.972321323819486</v>
      </c>
      <c r="D48" s="132">
        <v>0</v>
      </c>
      <c r="E48" s="132">
        <v>0</v>
      </c>
      <c r="F48" s="132">
        <v>61231.369156704859</v>
      </c>
      <c r="G48" s="132">
        <v>4274.6637717587419</v>
      </c>
      <c r="H48" s="132">
        <v>6825.9057851279304</v>
      </c>
      <c r="I48" s="132">
        <v>23.924349219672159</v>
      </c>
      <c r="J48" s="132">
        <v>0</v>
      </c>
      <c r="K48" s="132">
        <v>13343.595208491563</v>
      </c>
      <c r="L48" s="132">
        <v>3856.3277110075392</v>
      </c>
      <c r="M48" s="132">
        <v>30979.120822778732</v>
      </c>
      <c r="N48" s="132">
        <v>25280.955033989016</v>
      </c>
      <c r="O48" s="132">
        <v>20195.517706625804</v>
      </c>
      <c r="P48" s="132">
        <v>37737.370698744213</v>
      </c>
      <c r="Q48" s="132">
        <v>6843.7338054112033</v>
      </c>
      <c r="R48" s="132">
        <v>11957.389723037992</v>
      </c>
      <c r="S48" s="132">
        <v>358290.96489630319</v>
      </c>
      <c r="T48" s="132">
        <v>238529.03651169894</v>
      </c>
      <c r="U48" s="132">
        <v>90194.778321119156</v>
      </c>
      <c r="V48" s="132">
        <v>170187.30722153775</v>
      </c>
      <c r="W48" s="132">
        <v>103462.29892294982</v>
      </c>
      <c r="X48" s="132">
        <v>285337.89358276268</v>
      </c>
      <c r="Y48" s="132">
        <v>455099.65643111832</v>
      </c>
      <c r="Z48" s="132">
        <v>24839.141177920726</v>
      </c>
      <c r="AA48" s="132">
        <v>458483.06062801689</v>
      </c>
      <c r="AB48" s="132">
        <v>104797.68821123749</v>
      </c>
      <c r="AC48" s="132">
        <v>636910.94944801973</v>
      </c>
      <c r="AD48" s="132">
        <v>43716.231488619087</v>
      </c>
      <c r="AE48" s="132">
        <v>59466.669097853563</v>
      </c>
      <c r="AF48" s="132">
        <v>788855.2266189605</v>
      </c>
      <c r="AG48" s="132">
        <v>3410.571217810952</v>
      </c>
      <c r="AH48" s="132">
        <v>93.3227900449467</v>
      </c>
      <c r="AI48" s="132">
        <v>164.19204820499522</v>
      </c>
      <c r="AJ48" s="132">
        <v>0</v>
      </c>
      <c r="AK48" s="132">
        <v>24.210399747369326</v>
      </c>
      <c r="AL48" s="132">
        <v>2261971.1738129291</v>
      </c>
      <c r="AM48" s="132">
        <v>398509.43371423113</v>
      </c>
      <c r="AN48" s="132">
        <v>721174.17072673677</v>
      </c>
      <c r="AO48" s="132">
        <v>8100.2111604306065</v>
      </c>
      <c r="AP48" s="132">
        <v>25252.538294670761</v>
      </c>
      <c r="AQ48" s="132">
        <v>33358.239502878489</v>
      </c>
      <c r="AR48" s="132">
        <v>4059.3287390477672</v>
      </c>
      <c r="AS48" s="132">
        <v>1683.3398696624643</v>
      </c>
      <c r="AT48" s="132">
        <v>187.43579988280797</v>
      </c>
      <c r="AU48" s="132">
        <v>3860.8862596229737</v>
      </c>
      <c r="AV48" s="132">
        <v>55.613903225020181</v>
      </c>
      <c r="AW48" s="132">
        <v>12296.105690503251</v>
      </c>
      <c r="AX48" s="132">
        <v>60606.651297576514</v>
      </c>
      <c r="AY48" s="132">
        <v>580.31924352784711</v>
      </c>
      <c r="AZ48" s="132">
        <v>123.97874481050492</v>
      </c>
      <c r="BA48" s="132">
        <v>114.74530805480879</v>
      </c>
      <c r="BB48" s="132">
        <v>6930.7243735926277</v>
      </c>
      <c r="BC48" s="132">
        <v>67.000465255877103</v>
      </c>
      <c r="BD48" s="132">
        <v>1.0973231457555073</v>
      </c>
      <c r="BE48" s="132">
        <v>3716.5746699458691</v>
      </c>
      <c r="BF48" s="132">
        <v>3675.5617573083809</v>
      </c>
      <c r="BG48" s="132">
        <v>407.23284351594418</v>
      </c>
      <c r="BH48" s="132">
        <v>25639.093146107563</v>
      </c>
      <c r="BI48" s="132">
        <v>8236.064891997743</v>
      </c>
      <c r="BJ48" s="132">
        <v>6913.6688142784333</v>
      </c>
      <c r="BK48" s="132">
        <v>90310.51539214277</v>
      </c>
      <c r="BL48" s="132">
        <v>36.63149061087627</v>
      </c>
      <c r="BM48" s="132">
        <v>32807.509316999603</v>
      </c>
      <c r="BN48" s="132">
        <v>15166.96657941786</v>
      </c>
      <c r="BO48" s="132">
        <v>139.31835415268398</v>
      </c>
      <c r="BP48" s="132">
        <v>1845.7405371582338</v>
      </c>
      <c r="BQ48" s="132">
        <v>291.98448084561647</v>
      </c>
      <c r="BR48" s="132">
        <v>233664.56884877101</v>
      </c>
      <c r="BS48" s="132">
        <v>0</v>
      </c>
      <c r="BT48" s="132">
        <v>2083.7789199000567</v>
      </c>
      <c r="BU48" s="132">
        <v>25169.166729834003</v>
      </c>
      <c r="BV48" s="132">
        <v>5673.1836345159618</v>
      </c>
      <c r="BW48" s="132">
        <v>145333.12812534446</v>
      </c>
      <c r="BX48" s="132">
        <v>52248.981357580138</v>
      </c>
      <c r="BY48" s="132">
        <v>170.25685106248594</v>
      </c>
      <c r="BZ48" s="132">
        <v>1267.2851386926629</v>
      </c>
      <c r="CA48" s="132">
        <v>59.061498115891176</v>
      </c>
      <c r="CB48" s="132">
        <v>0.23760784719344694</v>
      </c>
      <c r="CC48" s="132">
        <v>0.45869155957599622</v>
      </c>
      <c r="CD48" s="132">
        <v>5000.2374860256568</v>
      </c>
      <c r="CE48" s="132">
        <v>93824.442793960479</v>
      </c>
      <c r="CF48" s="132">
        <v>9559.0279300863804</v>
      </c>
      <c r="CG48" s="132">
        <v>3488.3408362981809</v>
      </c>
      <c r="CH48" s="132">
        <v>0</v>
      </c>
      <c r="CI48" s="160">
        <v>8350131.0580620077</v>
      </c>
      <c r="CJ48" s="135">
        <v>4703996.8935193578</v>
      </c>
      <c r="CK48" s="150">
        <v>0</v>
      </c>
      <c r="CL48" s="150">
        <v>0</v>
      </c>
      <c r="CM48" s="135">
        <v>4703996.8935193578</v>
      </c>
      <c r="CN48" s="150">
        <v>10558788.691323107</v>
      </c>
      <c r="CO48" s="150">
        <v>780919.23837815435</v>
      </c>
      <c r="CP48" s="135">
        <v>11339707.929701261</v>
      </c>
      <c r="CQ48" s="150">
        <v>2247474.3559030001</v>
      </c>
      <c r="CR48" s="150">
        <v>0</v>
      </c>
      <c r="CS48" s="135">
        <v>2247474.3559030001</v>
      </c>
      <c r="CT48" s="160">
        <v>26641310.237185627</v>
      </c>
      <c r="CU48" s="144" t="s">
        <v>203</v>
      </c>
      <c r="CV48" s="142" t="s">
        <v>78</v>
      </c>
    </row>
    <row r="49" spans="1:100" ht="14.25">
      <c r="A49" s="139" t="s">
        <v>80</v>
      </c>
      <c r="B49" s="143" t="s">
        <v>81</v>
      </c>
      <c r="C49" s="132">
        <v>11692.525105408286</v>
      </c>
      <c r="D49" s="132">
        <v>52.109662985322672</v>
      </c>
      <c r="E49" s="132">
        <v>1.2744134252800732</v>
      </c>
      <c r="F49" s="132">
        <v>380074.68083879788</v>
      </c>
      <c r="G49" s="132">
        <v>2325.3014248981763</v>
      </c>
      <c r="H49" s="132">
        <v>93548.381413810217</v>
      </c>
      <c r="I49" s="132">
        <v>32109.951502329237</v>
      </c>
      <c r="J49" s="132">
        <v>647236.48359510174</v>
      </c>
      <c r="K49" s="132">
        <v>73898.21248428378</v>
      </c>
      <c r="L49" s="132">
        <v>118653.02964541751</v>
      </c>
      <c r="M49" s="132">
        <v>322771.25962993084</v>
      </c>
      <c r="N49" s="132">
        <v>131297.28303851045</v>
      </c>
      <c r="O49" s="132">
        <v>11705.268676182488</v>
      </c>
      <c r="P49" s="132">
        <v>53689.951050290685</v>
      </c>
      <c r="Q49" s="132">
        <v>16858.40599067141</v>
      </c>
      <c r="R49" s="132">
        <v>4637.8590701666108</v>
      </c>
      <c r="S49" s="132">
        <v>293877.96334396949</v>
      </c>
      <c r="T49" s="132">
        <v>321776.46808013174</v>
      </c>
      <c r="U49" s="132">
        <v>185813.88790016578</v>
      </c>
      <c r="V49" s="132">
        <v>127660.17901085356</v>
      </c>
      <c r="W49" s="132">
        <v>831635.60580285836</v>
      </c>
      <c r="X49" s="132">
        <v>1151886.9595661273</v>
      </c>
      <c r="Y49" s="132">
        <v>185006.74806665542</v>
      </c>
      <c r="Z49" s="132">
        <v>17920.523956150937</v>
      </c>
      <c r="AA49" s="132">
        <v>96211.046898678745</v>
      </c>
      <c r="AB49" s="132">
        <v>62126.485973704795</v>
      </c>
      <c r="AC49" s="132">
        <v>91651.716894364552</v>
      </c>
      <c r="AD49" s="132">
        <v>16684.085392513807</v>
      </c>
      <c r="AE49" s="132">
        <v>96536.938814391426</v>
      </c>
      <c r="AF49" s="132">
        <v>15362.772228313619</v>
      </c>
      <c r="AG49" s="132">
        <v>28072.730484448733</v>
      </c>
      <c r="AH49" s="132">
        <v>1503214.092127139</v>
      </c>
      <c r="AI49" s="132">
        <v>104866.73706528737</v>
      </c>
      <c r="AJ49" s="132">
        <v>24234.045307885532</v>
      </c>
      <c r="AK49" s="132">
        <v>1441.7113036399726</v>
      </c>
      <c r="AL49" s="132">
        <v>1126808.7940364101</v>
      </c>
      <c r="AM49" s="132">
        <v>633466.99811125454</v>
      </c>
      <c r="AN49" s="132">
        <v>888889.26103433641</v>
      </c>
      <c r="AO49" s="132">
        <v>79515.430579998909</v>
      </c>
      <c r="AP49" s="132">
        <v>82692.882131500344</v>
      </c>
      <c r="AQ49" s="132">
        <v>651121.82522601238</v>
      </c>
      <c r="AR49" s="132">
        <v>2019946.266233532</v>
      </c>
      <c r="AS49" s="132">
        <v>235790.26098010223</v>
      </c>
      <c r="AT49" s="132">
        <v>305439.40818572906</v>
      </c>
      <c r="AU49" s="132">
        <v>268706.02814908366</v>
      </c>
      <c r="AV49" s="132">
        <v>6013.0974421149467</v>
      </c>
      <c r="AW49" s="132">
        <v>249925.65109514765</v>
      </c>
      <c r="AX49" s="132">
        <v>271513.76176637161</v>
      </c>
      <c r="AY49" s="132">
        <v>11605.1361875658</v>
      </c>
      <c r="AZ49" s="132">
        <v>1821.2207078538504</v>
      </c>
      <c r="BA49" s="132">
        <v>15981.931365496221</v>
      </c>
      <c r="BB49" s="132">
        <v>388274.68564145768</v>
      </c>
      <c r="BC49" s="132">
        <v>1593.1322744110958</v>
      </c>
      <c r="BD49" s="132">
        <v>348.64209780727163</v>
      </c>
      <c r="BE49" s="132">
        <v>111559.17489960724</v>
      </c>
      <c r="BF49" s="132">
        <v>3316.4562814888782</v>
      </c>
      <c r="BG49" s="132">
        <v>1531.4716514665702</v>
      </c>
      <c r="BH49" s="132">
        <v>727366.26939173532</v>
      </c>
      <c r="BI49" s="132">
        <v>6295.2969275833184</v>
      </c>
      <c r="BJ49" s="132">
        <v>10796.544994114025</v>
      </c>
      <c r="BK49" s="132">
        <v>23274.359781024588</v>
      </c>
      <c r="BL49" s="132">
        <v>174.04154038485763</v>
      </c>
      <c r="BM49" s="132">
        <v>11360.560714286243</v>
      </c>
      <c r="BN49" s="132">
        <v>9232.1227024603777</v>
      </c>
      <c r="BO49" s="132">
        <v>156.14359374309399</v>
      </c>
      <c r="BP49" s="132">
        <v>47581.133403196167</v>
      </c>
      <c r="BQ49" s="132">
        <v>397.79454115376717</v>
      </c>
      <c r="BR49" s="132">
        <v>103184.4255691408</v>
      </c>
      <c r="BS49" s="132">
        <v>722.33544343435062</v>
      </c>
      <c r="BT49" s="132">
        <v>2987.9854730455895</v>
      </c>
      <c r="BU49" s="132">
        <v>14695.682917767504</v>
      </c>
      <c r="BV49" s="132">
        <v>593657.25197754044</v>
      </c>
      <c r="BW49" s="132">
        <v>125646.16066879639</v>
      </c>
      <c r="BX49" s="132">
        <v>468160.45681586821</v>
      </c>
      <c r="BY49" s="132">
        <v>1022.7909388575729</v>
      </c>
      <c r="BZ49" s="132">
        <v>11927.936549087786</v>
      </c>
      <c r="CA49" s="132">
        <v>626.16773935526669</v>
      </c>
      <c r="CB49" s="132">
        <v>27.120059554135803</v>
      </c>
      <c r="CC49" s="132">
        <v>27.265086401533488</v>
      </c>
      <c r="CD49" s="132">
        <v>68695.167213644236</v>
      </c>
      <c r="CE49" s="132">
        <v>373411.91447558987</v>
      </c>
      <c r="CF49" s="132">
        <v>57392.244834118879</v>
      </c>
      <c r="CG49" s="132">
        <v>39578.810060560296</v>
      </c>
      <c r="CH49" s="132">
        <v>0</v>
      </c>
      <c r="CI49" s="160">
        <v>17110792.17525069</v>
      </c>
      <c r="CJ49" s="135">
        <v>4599811.1478759879</v>
      </c>
      <c r="CK49" s="150">
        <v>0</v>
      </c>
      <c r="CL49" s="150">
        <v>0</v>
      </c>
      <c r="CM49" s="135">
        <v>4599811.1478759879</v>
      </c>
      <c r="CN49" s="150">
        <v>15394623.240971614</v>
      </c>
      <c r="CO49" s="150">
        <v>604800.91929173691</v>
      </c>
      <c r="CP49" s="135">
        <v>15999424.16026335</v>
      </c>
      <c r="CQ49" s="150">
        <v>792151.05734010006</v>
      </c>
      <c r="CR49" s="150">
        <v>0</v>
      </c>
      <c r="CS49" s="135">
        <v>792151.05734010006</v>
      </c>
      <c r="CT49" s="160">
        <v>38502178.540730126</v>
      </c>
      <c r="CU49" s="144" t="s">
        <v>204</v>
      </c>
      <c r="CV49" s="142" t="s">
        <v>80</v>
      </c>
    </row>
    <row r="50" spans="1:100" ht="14.25">
      <c r="A50" s="139" t="s">
        <v>82</v>
      </c>
      <c r="B50" s="143" t="s">
        <v>83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1.1372793216481976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707.90597278852829</v>
      </c>
      <c r="BW50" s="132">
        <v>330.96589373885354</v>
      </c>
      <c r="BX50" s="132">
        <v>356.84237074096296</v>
      </c>
      <c r="BY50" s="132">
        <v>0.51424694976621732</v>
      </c>
      <c r="BZ50" s="132">
        <v>3.8277315302723429</v>
      </c>
      <c r="CA50" s="132">
        <v>0.20524238119484159</v>
      </c>
      <c r="CB50" s="132">
        <v>8.2570205471035548E-4</v>
      </c>
      <c r="CC50" s="132">
        <v>1.5939817126992717E-3</v>
      </c>
      <c r="CD50" s="132">
        <v>70.724031601390024</v>
      </c>
      <c r="CE50" s="132">
        <v>0</v>
      </c>
      <c r="CF50" s="132">
        <v>0</v>
      </c>
      <c r="CG50" s="132">
        <v>0</v>
      </c>
      <c r="CH50" s="132">
        <v>0</v>
      </c>
      <c r="CI50" s="160">
        <v>1472.1251887363837</v>
      </c>
      <c r="CJ50" s="135">
        <v>2662614.9994264352</v>
      </c>
      <c r="CK50" s="150">
        <v>0</v>
      </c>
      <c r="CL50" s="150">
        <v>0</v>
      </c>
      <c r="CM50" s="135">
        <v>2662614.9994264352</v>
      </c>
      <c r="CN50" s="150">
        <v>23605663.346017301</v>
      </c>
      <c r="CO50" s="150">
        <v>103271.97024219943</v>
      </c>
      <c r="CP50" s="135">
        <v>23708935.3162595</v>
      </c>
      <c r="CQ50" s="150">
        <v>1805332.9944583001</v>
      </c>
      <c r="CR50" s="150">
        <v>0</v>
      </c>
      <c r="CS50" s="135">
        <v>1805332.9944583001</v>
      </c>
      <c r="CT50" s="160">
        <v>28178355.435332973</v>
      </c>
      <c r="CU50" s="144" t="s">
        <v>205</v>
      </c>
      <c r="CV50" s="142" t="s">
        <v>82</v>
      </c>
    </row>
    <row r="51" spans="1:100" ht="14.25">
      <c r="A51" s="139" t="s">
        <v>84</v>
      </c>
      <c r="B51" s="143" t="s">
        <v>85</v>
      </c>
      <c r="C51" s="132">
        <v>1.6457873798012619</v>
      </c>
      <c r="D51" s="132">
        <v>0</v>
      </c>
      <c r="E51" s="132">
        <v>0</v>
      </c>
      <c r="F51" s="132">
        <v>248.99067870423778</v>
      </c>
      <c r="G51" s="132">
        <v>1.9907914798013762</v>
      </c>
      <c r="H51" s="132">
        <v>45.171096551023048</v>
      </c>
      <c r="I51" s="132">
        <v>7.379905167125772E-2</v>
      </c>
      <c r="J51" s="132">
        <v>0</v>
      </c>
      <c r="K51" s="132">
        <v>108.44495845293558</v>
      </c>
      <c r="L51" s="132">
        <v>357.46824543901471</v>
      </c>
      <c r="M51" s="132">
        <v>402.64834284377486</v>
      </c>
      <c r="N51" s="132">
        <v>347.88013953316221</v>
      </c>
      <c r="O51" s="132">
        <v>41.242602151296055</v>
      </c>
      <c r="P51" s="132">
        <v>87.751129203376507</v>
      </c>
      <c r="Q51" s="132">
        <v>84.377599481896581</v>
      </c>
      <c r="R51" s="132">
        <v>207.53625137038094</v>
      </c>
      <c r="S51" s="132">
        <v>8405.157021749952</v>
      </c>
      <c r="T51" s="132">
        <v>474.62574067666498</v>
      </c>
      <c r="U51" s="132">
        <v>179.46982091519564</v>
      </c>
      <c r="V51" s="132">
        <v>961.43791963017088</v>
      </c>
      <c r="W51" s="132">
        <v>336.89212772530863</v>
      </c>
      <c r="X51" s="132">
        <v>6775.6735502878273</v>
      </c>
      <c r="Y51" s="132">
        <v>294.38154545018767</v>
      </c>
      <c r="Z51" s="132">
        <v>16948.834849577037</v>
      </c>
      <c r="AA51" s="132">
        <v>346.10012667531487</v>
      </c>
      <c r="AB51" s="132">
        <v>14179.691412608008</v>
      </c>
      <c r="AC51" s="132">
        <v>160.51931742207242</v>
      </c>
      <c r="AD51" s="132">
        <v>29.840391429028848</v>
      </c>
      <c r="AE51" s="132">
        <v>457.61282505260675</v>
      </c>
      <c r="AF51" s="132">
        <v>652.806623067278</v>
      </c>
      <c r="AG51" s="132">
        <v>28.806639108902928</v>
      </c>
      <c r="AH51" s="132">
        <v>9507.8609102465998</v>
      </c>
      <c r="AI51" s="132">
        <v>14.77493269088877</v>
      </c>
      <c r="AJ51" s="132">
        <v>17.190827837176723</v>
      </c>
      <c r="AK51" s="132">
        <v>1.3507110314650638E-2</v>
      </c>
      <c r="AL51" s="132">
        <v>294.66130859111502</v>
      </c>
      <c r="AM51" s="132">
        <v>51.912823904912848</v>
      </c>
      <c r="AN51" s="132">
        <v>93.945549496214426</v>
      </c>
      <c r="AO51" s="132">
        <v>163.80066805030333</v>
      </c>
      <c r="AP51" s="132">
        <v>510.65121151891606</v>
      </c>
      <c r="AQ51" s="132">
        <v>674.5628980940088</v>
      </c>
      <c r="AR51" s="132">
        <v>261.40812937374579</v>
      </c>
      <c r="AS51" s="132">
        <v>195.93831609025324</v>
      </c>
      <c r="AT51" s="132">
        <v>568.68097195164501</v>
      </c>
      <c r="AU51" s="132">
        <v>1002.0853758918972</v>
      </c>
      <c r="AV51" s="132">
        <v>19063.488717441247</v>
      </c>
      <c r="AW51" s="132">
        <v>359.07092608838087</v>
      </c>
      <c r="AX51" s="132">
        <v>1769.8356663723278</v>
      </c>
      <c r="AY51" s="132">
        <v>1436.1655425413653</v>
      </c>
      <c r="AZ51" s="132">
        <v>306.82077716733869</v>
      </c>
      <c r="BA51" s="132">
        <v>283.97000346707011</v>
      </c>
      <c r="BB51" s="132">
        <v>17152.054909803581</v>
      </c>
      <c r="BC51" s="132">
        <v>165.81176758808107</v>
      </c>
      <c r="BD51" s="132">
        <v>2.7156392081482505</v>
      </c>
      <c r="BE51" s="132">
        <v>1440.1151370609039</v>
      </c>
      <c r="BF51" s="132">
        <v>1003.5855234659341</v>
      </c>
      <c r="BG51" s="132">
        <v>157.79642125802019</v>
      </c>
      <c r="BH51" s="132">
        <v>1.5917404174137444</v>
      </c>
      <c r="BI51" s="132">
        <v>1495.5052426648715</v>
      </c>
      <c r="BJ51" s="132">
        <v>1255.3844698149394</v>
      </c>
      <c r="BK51" s="132">
        <v>16398.589740100484</v>
      </c>
      <c r="BL51" s="132">
        <v>6.6515486428988506</v>
      </c>
      <c r="BM51" s="132">
        <v>5957.1898504612836</v>
      </c>
      <c r="BN51" s="132">
        <v>2754.0188587975604</v>
      </c>
      <c r="BO51" s="132">
        <v>25.297436550945211</v>
      </c>
      <c r="BP51" s="132">
        <v>54.271404340521869</v>
      </c>
      <c r="BQ51" s="132">
        <v>8.5853929640227218</v>
      </c>
      <c r="BR51" s="132">
        <v>6870.5779825207437</v>
      </c>
      <c r="BS51" s="132">
        <v>0</v>
      </c>
      <c r="BT51" s="132">
        <v>61.270588168512916</v>
      </c>
      <c r="BU51" s="132">
        <v>740.06394561389493</v>
      </c>
      <c r="BV51" s="132">
        <v>2987.4747034820525</v>
      </c>
      <c r="BW51" s="132">
        <v>15189.021115606191</v>
      </c>
      <c r="BX51" s="132">
        <v>2436.2314526818382</v>
      </c>
      <c r="BY51" s="132">
        <v>4.0011369996988639</v>
      </c>
      <c r="BZ51" s="132">
        <v>29.781952537879189</v>
      </c>
      <c r="CA51" s="132">
        <v>14.749128779268641</v>
      </c>
      <c r="CB51" s="132">
        <v>5.933660420100325E-2</v>
      </c>
      <c r="CC51" s="132">
        <v>0.11454671991006715</v>
      </c>
      <c r="CD51" s="132">
        <v>1657.5904627631146</v>
      </c>
      <c r="CE51" s="132">
        <v>132356.97136215723</v>
      </c>
      <c r="CF51" s="132">
        <v>17363.018252225171</v>
      </c>
      <c r="CG51" s="132">
        <v>209.97265153627981</v>
      </c>
      <c r="CH51" s="132">
        <v>0</v>
      </c>
      <c r="CI51" s="160">
        <v>316543.97409847926</v>
      </c>
      <c r="CJ51" s="135">
        <v>1063954.1316010682</v>
      </c>
      <c r="CK51" s="150">
        <v>0</v>
      </c>
      <c r="CL51" s="150">
        <v>0</v>
      </c>
      <c r="CM51" s="135">
        <v>1063954.1316010682</v>
      </c>
      <c r="CN51" s="150">
        <v>12558088.969797369</v>
      </c>
      <c r="CO51" s="150">
        <v>-584.845489631909</v>
      </c>
      <c r="CP51" s="135">
        <v>12557504.124307737</v>
      </c>
      <c r="CQ51" s="150">
        <v>181629.24911590002</v>
      </c>
      <c r="CR51" s="150">
        <v>0</v>
      </c>
      <c r="CS51" s="135">
        <v>181629.24911590002</v>
      </c>
      <c r="CT51" s="160">
        <v>14119631.479123184</v>
      </c>
      <c r="CU51" s="144" t="s">
        <v>206</v>
      </c>
      <c r="CV51" s="142" t="s">
        <v>84</v>
      </c>
    </row>
    <row r="52" spans="1:100" ht="14.25">
      <c r="A52" s="139" t="s">
        <v>86</v>
      </c>
      <c r="B52" s="143" t="s">
        <v>87</v>
      </c>
      <c r="C52" s="132">
        <v>24.987976614110817</v>
      </c>
      <c r="D52" s="132">
        <v>0</v>
      </c>
      <c r="E52" s="132">
        <v>0</v>
      </c>
      <c r="F52" s="132">
        <v>13796.45620593921</v>
      </c>
      <c r="G52" s="132">
        <v>1228.8830165404347</v>
      </c>
      <c r="H52" s="132">
        <v>6631.1109282053249</v>
      </c>
      <c r="I52" s="132">
        <v>11.602046663337257</v>
      </c>
      <c r="J52" s="132">
        <v>0</v>
      </c>
      <c r="K52" s="132">
        <v>131.56951964068116</v>
      </c>
      <c r="L52" s="132">
        <v>239.20978154603887</v>
      </c>
      <c r="M52" s="132">
        <v>639.48440572725428</v>
      </c>
      <c r="N52" s="132">
        <v>66.227364539113012</v>
      </c>
      <c r="O52" s="132">
        <v>25.538904179034777</v>
      </c>
      <c r="P52" s="132">
        <v>81.166769114060457</v>
      </c>
      <c r="Q52" s="132">
        <v>1209.4523021172281</v>
      </c>
      <c r="R52" s="132">
        <v>1566.5222259425345</v>
      </c>
      <c r="S52" s="132">
        <v>41548.032651376736</v>
      </c>
      <c r="T52" s="132">
        <v>7680.5840652929219</v>
      </c>
      <c r="U52" s="132">
        <v>2904.2526112406422</v>
      </c>
      <c r="V52" s="132">
        <v>7208.2130306413092</v>
      </c>
      <c r="W52" s="132">
        <v>6746.7635704187651</v>
      </c>
      <c r="X52" s="132">
        <v>3774.6031210972624</v>
      </c>
      <c r="Y52" s="132">
        <v>5780.5443529152963</v>
      </c>
      <c r="Z52" s="132">
        <v>21544.681506852896</v>
      </c>
      <c r="AA52" s="132">
        <v>1078022.4464196397</v>
      </c>
      <c r="AB52" s="132">
        <v>82892.78713107112</v>
      </c>
      <c r="AC52" s="132">
        <v>39471.559256327891</v>
      </c>
      <c r="AD52" s="132">
        <v>7119.261524372444</v>
      </c>
      <c r="AE52" s="132">
        <v>1364.8756032061433</v>
      </c>
      <c r="AF52" s="132">
        <v>22036.377415172461</v>
      </c>
      <c r="AG52" s="132">
        <v>229.86780480022625</v>
      </c>
      <c r="AH52" s="132">
        <v>453.21597457539366</v>
      </c>
      <c r="AI52" s="132">
        <v>2337.3698831950624</v>
      </c>
      <c r="AJ52" s="132">
        <v>0</v>
      </c>
      <c r="AK52" s="132">
        <v>0</v>
      </c>
      <c r="AL52" s="132">
        <v>152446.06327711116</v>
      </c>
      <c r="AM52" s="132">
        <v>26857.634196159623</v>
      </c>
      <c r="AN52" s="132">
        <v>48603.697755840061</v>
      </c>
      <c r="AO52" s="132">
        <v>1506.6443099380774</v>
      </c>
      <c r="AP52" s="132">
        <v>4696.9878166900171</v>
      </c>
      <c r="AQ52" s="132">
        <v>6204.6532789265839</v>
      </c>
      <c r="AR52" s="132">
        <v>100973.06927511147</v>
      </c>
      <c r="AS52" s="132">
        <v>14522.37493666702</v>
      </c>
      <c r="AT52" s="132">
        <v>19918.441529832704</v>
      </c>
      <c r="AU52" s="132">
        <v>1190.9263574806116</v>
      </c>
      <c r="AV52" s="132">
        <v>3581.7138024752771</v>
      </c>
      <c r="AW52" s="132">
        <v>551.38208354924041</v>
      </c>
      <c r="AX52" s="132">
        <v>2717.7240103921381</v>
      </c>
      <c r="AY52" s="132">
        <v>37374.421212186899</v>
      </c>
      <c r="AZ52" s="132">
        <v>7984.6289461943215</v>
      </c>
      <c r="BA52" s="132">
        <v>7389.9659940481924</v>
      </c>
      <c r="BB52" s="132">
        <v>446360.88658636896</v>
      </c>
      <c r="BC52" s="132">
        <v>4315.0449305503271</v>
      </c>
      <c r="BD52" s="132">
        <v>70.67113130012936</v>
      </c>
      <c r="BE52" s="132">
        <v>0</v>
      </c>
      <c r="BF52" s="132">
        <v>4537.4508808680994</v>
      </c>
      <c r="BG52" s="132">
        <v>0</v>
      </c>
      <c r="BH52" s="132">
        <v>3344.3178469812456</v>
      </c>
      <c r="BI52" s="132">
        <v>4064.2297890467216</v>
      </c>
      <c r="BJ52" s="132">
        <v>3411.6703929682221</v>
      </c>
      <c r="BK52" s="132">
        <v>44565.298080340719</v>
      </c>
      <c r="BL52" s="132">
        <v>18.076447588770318</v>
      </c>
      <c r="BM52" s="132">
        <v>16189.437361054479</v>
      </c>
      <c r="BN52" s="132">
        <v>7484.4040436638752</v>
      </c>
      <c r="BO52" s="132">
        <v>68.749070403566947</v>
      </c>
      <c r="BP52" s="132">
        <v>824.00229769636053</v>
      </c>
      <c r="BQ52" s="132">
        <v>130.35195265250917</v>
      </c>
      <c r="BR52" s="132">
        <v>104315.93051429554</v>
      </c>
      <c r="BS52" s="132">
        <v>0</v>
      </c>
      <c r="BT52" s="132">
        <v>930.27084973302874</v>
      </c>
      <c r="BU52" s="132">
        <v>11236.384962545806</v>
      </c>
      <c r="BV52" s="132">
        <v>30522.120245211747</v>
      </c>
      <c r="BW52" s="132">
        <v>15188.005464711474</v>
      </c>
      <c r="BX52" s="132">
        <v>10128.255311872552</v>
      </c>
      <c r="BY52" s="132">
        <v>45.71886005084329</v>
      </c>
      <c r="BZ52" s="132">
        <v>340.30249907029776</v>
      </c>
      <c r="CA52" s="132">
        <v>3.1411537773784688</v>
      </c>
      <c r="CB52" s="132">
        <v>1.2637044615460641E-2</v>
      </c>
      <c r="CC52" s="132">
        <v>2.4395262073890617E-2</v>
      </c>
      <c r="CD52" s="132">
        <v>252.52502460505318</v>
      </c>
      <c r="CE52" s="132">
        <v>8971.6161865894392</v>
      </c>
      <c r="CF52" s="132">
        <v>1007.1965189890717</v>
      </c>
      <c r="CG52" s="132">
        <v>4267.9325908643723</v>
      </c>
      <c r="CH52" s="132">
        <v>0</v>
      </c>
      <c r="CI52" s="160">
        <v>2515882.0041776756</v>
      </c>
      <c r="CJ52" s="135">
        <v>10462606.082949763</v>
      </c>
      <c r="CK52" s="150">
        <v>0</v>
      </c>
      <c r="CL52" s="150">
        <v>0</v>
      </c>
      <c r="CM52" s="135">
        <v>10462606.082949763</v>
      </c>
      <c r="CN52" s="150">
        <v>8781879.8760219719</v>
      </c>
      <c r="CO52" s="150">
        <v>101049.35182978952</v>
      </c>
      <c r="CP52" s="135">
        <v>8882929.2278517615</v>
      </c>
      <c r="CQ52" s="150">
        <v>6673320.4888515994</v>
      </c>
      <c r="CR52" s="150">
        <v>0</v>
      </c>
      <c r="CS52" s="135">
        <v>6673320.4888515994</v>
      </c>
      <c r="CT52" s="160">
        <v>28534737.803830799</v>
      </c>
      <c r="CU52" s="144" t="s">
        <v>207</v>
      </c>
      <c r="CV52" s="142" t="s">
        <v>86</v>
      </c>
    </row>
    <row r="53" spans="1:100" ht="14.25">
      <c r="A53" s="139" t="s">
        <v>88</v>
      </c>
      <c r="B53" s="143" t="s">
        <v>89</v>
      </c>
      <c r="C53" s="132">
        <v>9.5243798782284017</v>
      </c>
      <c r="D53" s="132">
        <v>0</v>
      </c>
      <c r="E53" s="132">
        <v>0</v>
      </c>
      <c r="F53" s="132">
        <v>237.40328209036929</v>
      </c>
      <c r="G53" s="132">
        <v>2.488332655329522</v>
      </c>
      <c r="H53" s="132">
        <v>23.902237750849945</v>
      </c>
      <c r="I53" s="132">
        <v>7.1493446194380778E-2</v>
      </c>
      <c r="J53" s="132">
        <v>0</v>
      </c>
      <c r="K53" s="132">
        <v>12.028291233637917</v>
      </c>
      <c r="L53" s="132">
        <v>0</v>
      </c>
      <c r="M53" s="132">
        <v>182.05975623187328</v>
      </c>
      <c r="N53" s="132">
        <v>73.240910693244331</v>
      </c>
      <c r="O53" s="132">
        <v>87.226420289035516</v>
      </c>
      <c r="P53" s="132">
        <v>2.6509267612914997</v>
      </c>
      <c r="Q53" s="132">
        <v>24.035889534162223</v>
      </c>
      <c r="R53" s="132">
        <v>143.45486202513007</v>
      </c>
      <c r="S53" s="132">
        <v>948.76620150855649</v>
      </c>
      <c r="T53" s="132">
        <v>556.36111231484472</v>
      </c>
      <c r="U53" s="132">
        <v>210.37634631651036</v>
      </c>
      <c r="V53" s="132">
        <v>129.93799574320772</v>
      </c>
      <c r="W53" s="132">
        <v>110.18178603926405</v>
      </c>
      <c r="X53" s="132">
        <v>435.07448441902062</v>
      </c>
      <c r="Y53" s="132">
        <v>683.50018830076624</v>
      </c>
      <c r="Z53" s="132">
        <v>98958.714640546154</v>
      </c>
      <c r="AA53" s="132">
        <v>72590.933420075846</v>
      </c>
      <c r="AB53" s="132">
        <v>37478.377629724586</v>
      </c>
      <c r="AC53" s="132">
        <v>175.91034956631279</v>
      </c>
      <c r="AD53" s="132">
        <v>17.248664130547706</v>
      </c>
      <c r="AE53" s="132">
        <v>415.31010687859549</v>
      </c>
      <c r="AF53" s="132">
        <v>43445.987480978809</v>
      </c>
      <c r="AG53" s="132">
        <v>90.403430914231635</v>
      </c>
      <c r="AH53" s="132">
        <v>0.61744736133899425</v>
      </c>
      <c r="AI53" s="132">
        <v>12.123354049805029</v>
      </c>
      <c r="AJ53" s="132">
        <v>0</v>
      </c>
      <c r="AK53" s="132">
        <v>9.9692975451259099E-4</v>
      </c>
      <c r="AL53" s="132">
        <v>219.82069430128215</v>
      </c>
      <c r="AM53" s="132">
        <v>38.727558254868306</v>
      </c>
      <c r="AN53" s="132">
        <v>70.084450569754964</v>
      </c>
      <c r="AO53" s="132">
        <v>1059.9072198593749</v>
      </c>
      <c r="AP53" s="132">
        <v>3304.277768590171</v>
      </c>
      <c r="AQ53" s="132">
        <v>4364.9033575341418</v>
      </c>
      <c r="AR53" s="132">
        <v>48.018604041662613</v>
      </c>
      <c r="AS53" s="132">
        <v>0.29749304167804874</v>
      </c>
      <c r="AT53" s="132">
        <v>0</v>
      </c>
      <c r="AU53" s="132">
        <v>9.7506526844165897</v>
      </c>
      <c r="AV53" s="132">
        <v>3649.9451395048486</v>
      </c>
      <c r="AW53" s="132">
        <v>136.44465584251375</v>
      </c>
      <c r="AX53" s="132">
        <v>672.52623604657902</v>
      </c>
      <c r="AY53" s="132">
        <v>38086.400692024603</v>
      </c>
      <c r="AZ53" s="132">
        <v>8136.735434520484</v>
      </c>
      <c r="BA53" s="132">
        <v>21428.290306440907</v>
      </c>
      <c r="BB53" s="132">
        <v>454864.0227298672</v>
      </c>
      <c r="BC53" s="132">
        <v>4397.2461619135611</v>
      </c>
      <c r="BD53" s="132">
        <v>72.01741021685018</v>
      </c>
      <c r="BE53" s="132">
        <v>42.295802438244039</v>
      </c>
      <c r="BF53" s="132">
        <v>280.18133823867265</v>
      </c>
      <c r="BG53" s="132">
        <v>4.6344393494899379</v>
      </c>
      <c r="BH53" s="132">
        <v>0.8824688583828314</v>
      </c>
      <c r="BI53" s="132">
        <v>1615.432543717088</v>
      </c>
      <c r="BJ53" s="132">
        <v>1356.0560468530093</v>
      </c>
      <c r="BK53" s="132">
        <v>17713.622648369281</v>
      </c>
      <c r="BL53" s="132">
        <v>7.1849484958735905</v>
      </c>
      <c r="BM53" s="132">
        <v>6434.907801719296</v>
      </c>
      <c r="BN53" s="132">
        <v>2974.8686688550374</v>
      </c>
      <c r="BO53" s="132">
        <v>27.326084263131396</v>
      </c>
      <c r="BP53" s="132">
        <v>314.0754861824762</v>
      </c>
      <c r="BQ53" s="132">
        <v>49.684755756904664</v>
      </c>
      <c r="BR53" s="132">
        <v>39760.904410642506</v>
      </c>
      <c r="BS53" s="132">
        <v>0</v>
      </c>
      <c r="BT53" s="132">
        <v>354.58064889881007</v>
      </c>
      <c r="BU53" s="132">
        <v>4282.8437249643212</v>
      </c>
      <c r="BV53" s="132">
        <v>1655.4060371090104</v>
      </c>
      <c r="BW53" s="132">
        <v>5797.7407699690884</v>
      </c>
      <c r="BX53" s="132">
        <v>845.31597355789393</v>
      </c>
      <c r="BY53" s="132">
        <v>3.852310984654832</v>
      </c>
      <c r="BZ53" s="132">
        <v>28.674185091581624</v>
      </c>
      <c r="CA53" s="132">
        <v>212.29796075313811</v>
      </c>
      <c r="CB53" s="132">
        <v>0.85408706225383724</v>
      </c>
      <c r="CC53" s="132">
        <v>1.6487777286241847</v>
      </c>
      <c r="CD53" s="132">
        <v>18195.436481026456</v>
      </c>
      <c r="CE53" s="132">
        <v>65236.327573301285</v>
      </c>
      <c r="CF53" s="132">
        <v>6984.8508213548403</v>
      </c>
      <c r="CG53" s="132">
        <v>1081.6958359318353</v>
      </c>
      <c r="CH53" s="132">
        <v>0</v>
      </c>
      <c r="CI53" s="160">
        <v>972880.91161511559</v>
      </c>
      <c r="CJ53" s="135">
        <v>2854351.2458077837</v>
      </c>
      <c r="CK53" s="150">
        <v>0</v>
      </c>
      <c r="CL53" s="150">
        <v>0</v>
      </c>
      <c r="CM53" s="135">
        <v>2854351.2458077837</v>
      </c>
      <c r="CN53" s="150">
        <v>7235811.2962936722</v>
      </c>
      <c r="CO53" s="150">
        <v>28322.834656906078</v>
      </c>
      <c r="CP53" s="135">
        <v>7264134.1309505785</v>
      </c>
      <c r="CQ53" s="150">
        <v>526648.1902673</v>
      </c>
      <c r="CR53" s="150">
        <v>0</v>
      </c>
      <c r="CS53" s="135">
        <v>526648.1902673</v>
      </c>
      <c r="CT53" s="160">
        <v>11618014.478640776</v>
      </c>
      <c r="CU53" s="144" t="s">
        <v>208</v>
      </c>
      <c r="CV53" s="142" t="s">
        <v>88</v>
      </c>
    </row>
    <row r="54" spans="1:100" ht="25.5">
      <c r="A54" s="139" t="s">
        <v>90</v>
      </c>
      <c r="B54" s="143" t="s">
        <v>91</v>
      </c>
      <c r="C54" s="132">
        <v>18.170243276433801</v>
      </c>
      <c r="D54" s="132">
        <v>0</v>
      </c>
      <c r="E54" s="132">
        <v>0</v>
      </c>
      <c r="F54" s="132">
        <v>62932.808056728412</v>
      </c>
      <c r="G54" s="132">
        <v>7.8574147852558101</v>
      </c>
      <c r="H54" s="132">
        <v>189.8364537434326</v>
      </c>
      <c r="I54" s="132">
        <v>4.3085982744464921</v>
      </c>
      <c r="J54" s="132">
        <v>0</v>
      </c>
      <c r="K54" s="132">
        <v>90.091781392352459</v>
      </c>
      <c r="L54" s="132">
        <v>0</v>
      </c>
      <c r="M54" s="132">
        <v>180.44870113790779</v>
      </c>
      <c r="N54" s="132">
        <v>96.006625321153962</v>
      </c>
      <c r="O54" s="132">
        <v>43.242819642961777</v>
      </c>
      <c r="P54" s="132">
        <v>46.823894793215928</v>
      </c>
      <c r="Q54" s="132">
        <v>22.150554319742881</v>
      </c>
      <c r="R54" s="132">
        <v>76.719970575750281</v>
      </c>
      <c r="S54" s="132">
        <v>722.8709209083803</v>
      </c>
      <c r="T54" s="132">
        <v>5306.564296978012</v>
      </c>
      <c r="U54" s="132">
        <v>2006.5665690525791</v>
      </c>
      <c r="V54" s="132">
        <v>225.800613697269</v>
      </c>
      <c r="W54" s="132">
        <v>568.09621805643587</v>
      </c>
      <c r="X54" s="132">
        <v>2316.6195749051558</v>
      </c>
      <c r="Y54" s="132">
        <v>2641.911863893115</v>
      </c>
      <c r="Z54" s="132">
        <v>172058.82294240603</v>
      </c>
      <c r="AA54" s="132">
        <v>47913.207454456824</v>
      </c>
      <c r="AB54" s="132">
        <v>8299.4565389415457</v>
      </c>
      <c r="AC54" s="132">
        <v>19968.71210759307</v>
      </c>
      <c r="AD54" s="132">
        <v>74.732021147811608</v>
      </c>
      <c r="AE54" s="132">
        <v>709.67899789823127</v>
      </c>
      <c r="AF54" s="132">
        <v>312739.09213825496</v>
      </c>
      <c r="AG54" s="132">
        <v>396.03948567114674</v>
      </c>
      <c r="AH54" s="132">
        <v>185.89283173497694</v>
      </c>
      <c r="AI54" s="132">
        <v>1753.4547212315897</v>
      </c>
      <c r="AJ54" s="132">
        <v>0</v>
      </c>
      <c r="AK54" s="132">
        <v>1.2144389605546987E-3</v>
      </c>
      <c r="AL54" s="132">
        <v>5854.2337076023887</v>
      </c>
      <c r="AM54" s="132">
        <v>1031.3868658700846</v>
      </c>
      <c r="AN54" s="132">
        <v>1866.479196639767</v>
      </c>
      <c r="AO54" s="132">
        <v>728.21766421805216</v>
      </c>
      <c r="AP54" s="132">
        <v>2270.230255521446</v>
      </c>
      <c r="AQ54" s="132">
        <v>2998.9414809182754</v>
      </c>
      <c r="AR54" s="132">
        <v>539.13444316155289</v>
      </c>
      <c r="AS54" s="132">
        <v>0</v>
      </c>
      <c r="AT54" s="132">
        <v>0</v>
      </c>
      <c r="AU54" s="132">
        <v>3.6323670190648691</v>
      </c>
      <c r="AV54" s="132">
        <v>5.8030806141447906</v>
      </c>
      <c r="AW54" s="132">
        <v>98.047508178936738</v>
      </c>
      <c r="AX54" s="132">
        <v>483.26936091535038</v>
      </c>
      <c r="AY54" s="132">
        <v>60.553911105749428</v>
      </c>
      <c r="AZ54" s="132">
        <v>12.936668869739892</v>
      </c>
      <c r="BA54" s="132">
        <v>11.97319796171692</v>
      </c>
      <c r="BB54" s="132">
        <v>723.19240193667611</v>
      </c>
      <c r="BC54" s="132">
        <v>6.9912212327895116</v>
      </c>
      <c r="BD54" s="132">
        <v>0.11450112841066198</v>
      </c>
      <c r="BE54" s="132">
        <v>45.733376750730812</v>
      </c>
      <c r="BF54" s="132">
        <v>785.86433853586868</v>
      </c>
      <c r="BG54" s="132">
        <v>5.011101541532418</v>
      </c>
      <c r="BH54" s="132">
        <v>5.2269379232119571E-2</v>
      </c>
      <c r="BI54" s="132">
        <v>2955.7520432595625</v>
      </c>
      <c r="BJ54" s="132">
        <v>2481.1716508060031</v>
      </c>
      <c r="BK54" s="132">
        <v>32410.561827591657</v>
      </c>
      <c r="BL54" s="132">
        <v>13.146278549351981</v>
      </c>
      <c r="BM54" s="132">
        <v>11773.931357946994</v>
      </c>
      <c r="BN54" s="132">
        <v>5443.1082130886225</v>
      </c>
      <c r="BO54" s="132">
        <v>49.998453794415276</v>
      </c>
      <c r="BP54" s="132">
        <v>599.18105578137749</v>
      </c>
      <c r="BQ54" s="132">
        <v>94.786653910855392</v>
      </c>
      <c r="BR54" s="132">
        <v>83326.216644171014</v>
      </c>
      <c r="BS54" s="132">
        <v>0</v>
      </c>
      <c r="BT54" s="132">
        <v>676.45523739919724</v>
      </c>
      <c r="BU54" s="132">
        <v>8170.6434846679622</v>
      </c>
      <c r="BV54" s="132">
        <v>5956.2096798132388</v>
      </c>
      <c r="BW54" s="132">
        <v>15183.989455279852</v>
      </c>
      <c r="BX54" s="132">
        <v>245492.89470493852</v>
      </c>
      <c r="BY54" s="132">
        <v>1208.9317290463607</v>
      </c>
      <c r="BZ54" s="132">
        <v>8998.5290128042907</v>
      </c>
      <c r="CA54" s="132">
        <v>34.799689908816646</v>
      </c>
      <c r="CB54" s="132">
        <v>0.14000117955031452</v>
      </c>
      <c r="CC54" s="132">
        <v>0.27026615555390598</v>
      </c>
      <c r="CD54" s="132">
        <v>3078.3140181389022</v>
      </c>
      <c r="CE54" s="132">
        <v>13057.752586313509</v>
      </c>
      <c r="CF54" s="132">
        <v>1320.0420199624916</v>
      </c>
      <c r="CG54" s="132">
        <v>3757.3788045639722</v>
      </c>
      <c r="CH54" s="132">
        <v>0</v>
      </c>
      <c r="CI54" s="160">
        <v>1105211.9894134311</v>
      </c>
      <c r="CJ54" s="135">
        <v>1459817.0503186374</v>
      </c>
      <c r="CK54" s="150">
        <v>0</v>
      </c>
      <c r="CL54" s="150">
        <v>0</v>
      </c>
      <c r="CM54" s="135">
        <v>1459817.0503186374</v>
      </c>
      <c r="CN54" s="150">
        <v>8070827.8182039848</v>
      </c>
      <c r="CO54" s="150">
        <v>-473777.68605190323</v>
      </c>
      <c r="CP54" s="135">
        <v>7597050.1321520815</v>
      </c>
      <c r="CQ54" s="150">
        <v>511650.89742449997</v>
      </c>
      <c r="CR54" s="150">
        <v>0</v>
      </c>
      <c r="CS54" s="135">
        <v>511650.89742449997</v>
      </c>
      <c r="CT54" s="160">
        <v>10673730.06930865</v>
      </c>
      <c r="CU54" s="144" t="s">
        <v>209</v>
      </c>
      <c r="CV54" s="142" t="s">
        <v>90</v>
      </c>
    </row>
    <row r="55" spans="1:100" ht="14.25">
      <c r="A55" s="139" t="s">
        <v>92</v>
      </c>
      <c r="B55" s="143" t="s">
        <v>93</v>
      </c>
      <c r="C55" s="132">
        <v>33.826943456196965</v>
      </c>
      <c r="D55" s="132">
        <v>0</v>
      </c>
      <c r="E55" s="132">
        <v>0</v>
      </c>
      <c r="F55" s="132">
        <v>98704.461210614201</v>
      </c>
      <c r="G55" s="132">
        <v>171.11825167773142</v>
      </c>
      <c r="H55" s="132">
        <v>4901.2877372469666</v>
      </c>
      <c r="I55" s="132">
        <v>10.934437560381548</v>
      </c>
      <c r="J55" s="132">
        <v>0</v>
      </c>
      <c r="K55" s="132">
        <v>1195.185080096054</v>
      </c>
      <c r="L55" s="132">
        <v>103.03868080328824</v>
      </c>
      <c r="M55" s="132">
        <v>5812.1281271137068</v>
      </c>
      <c r="N55" s="132">
        <v>6456.4173445997203</v>
      </c>
      <c r="O55" s="132">
        <v>845.86249645203418</v>
      </c>
      <c r="P55" s="132">
        <v>5366.4665136055919</v>
      </c>
      <c r="Q55" s="132">
        <v>1711.7940556057629</v>
      </c>
      <c r="R55" s="132">
        <v>2972.6388856019998</v>
      </c>
      <c r="S55" s="132">
        <v>210602.63593597684</v>
      </c>
      <c r="T55" s="132">
        <v>11200.537071154222</v>
      </c>
      <c r="U55" s="132">
        <v>4235.2493976584838</v>
      </c>
      <c r="V55" s="132">
        <v>11075.610451611043</v>
      </c>
      <c r="W55" s="132">
        <v>29045.887569742408</v>
      </c>
      <c r="X55" s="132">
        <v>25068.772047920662</v>
      </c>
      <c r="Y55" s="132">
        <v>6643.8508021469052</v>
      </c>
      <c r="Z55" s="132">
        <v>1664.6689199123875</v>
      </c>
      <c r="AA55" s="132">
        <v>4327.3598337107387</v>
      </c>
      <c r="AB55" s="132">
        <v>17964.052856187849</v>
      </c>
      <c r="AC55" s="132">
        <v>2446944.4448292893</v>
      </c>
      <c r="AD55" s="132">
        <v>60633.983309186551</v>
      </c>
      <c r="AE55" s="132">
        <v>0</v>
      </c>
      <c r="AF55" s="132">
        <v>13537.271710309313</v>
      </c>
      <c r="AG55" s="132">
        <v>44527.380437922031</v>
      </c>
      <c r="AH55" s="132">
        <v>35.786532891889742</v>
      </c>
      <c r="AI55" s="132">
        <v>937.5646675086839</v>
      </c>
      <c r="AJ55" s="132">
        <v>189.98719989492116</v>
      </c>
      <c r="AK55" s="132">
        <v>2.0541795104638974</v>
      </c>
      <c r="AL55" s="132">
        <v>18851.257154558527</v>
      </c>
      <c r="AM55" s="132">
        <v>3321.1757516790381</v>
      </c>
      <c r="AN55" s="132">
        <v>6010.2621567358492</v>
      </c>
      <c r="AO55" s="132">
        <v>46213.013090751469</v>
      </c>
      <c r="AP55" s="132">
        <v>144069.80999298836</v>
      </c>
      <c r="AQ55" s="132">
        <v>190314.14469311122</v>
      </c>
      <c r="AR55" s="132">
        <v>580627.45316247153</v>
      </c>
      <c r="AS55" s="132">
        <v>151463.70837226463</v>
      </c>
      <c r="AT55" s="132">
        <v>261449.59919215797</v>
      </c>
      <c r="AU55" s="132">
        <v>8782.3818515456733</v>
      </c>
      <c r="AV55" s="132">
        <v>358.13044821561988</v>
      </c>
      <c r="AW55" s="132">
        <v>3504.0604554645979</v>
      </c>
      <c r="AX55" s="132">
        <v>17271.270717361454</v>
      </c>
      <c r="AY55" s="132">
        <v>3737.0150041775291</v>
      </c>
      <c r="AZ55" s="132">
        <v>798.37164581932586</v>
      </c>
      <c r="BA55" s="132">
        <v>738.91214644722777</v>
      </c>
      <c r="BB55" s="132">
        <v>44630.987620681452</v>
      </c>
      <c r="BC55" s="132">
        <v>431.4551804726994</v>
      </c>
      <c r="BD55" s="132">
        <v>7.0663054962485257</v>
      </c>
      <c r="BE55" s="132">
        <v>32329.403961566775</v>
      </c>
      <c r="BF55" s="132">
        <v>30622.750461331354</v>
      </c>
      <c r="BG55" s="132">
        <v>3542.4002673505292</v>
      </c>
      <c r="BH55" s="132">
        <v>68.294863465797988</v>
      </c>
      <c r="BI55" s="132">
        <v>1605.8125307859741</v>
      </c>
      <c r="BJ55" s="132">
        <v>1347.980638965023</v>
      </c>
      <c r="BK55" s="132">
        <v>17608.136795928756</v>
      </c>
      <c r="BL55" s="132">
        <v>7.1421616288462229</v>
      </c>
      <c r="BM55" s="132">
        <v>6396.5874790887801</v>
      </c>
      <c r="BN55" s="132">
        <v>2957.1531194351246</v>
      </c>
      <c r="BO55" s="132">
        <v>27.163355534537637</v>
      </c>
      <c r="BP55" s="132">
        <v>1115.4756370394091</v>
      </c>
      <c r="BQ55" s="132">
        <v>176.46119171134802</v>
      </c>
      <c r="BR55" s="132">
        <v>141215.47885133611</v>
      </c>
      <c r="BS55" s="132">
        <v>0</v>
      </c>
      <c r="BT55" s="132">
        <v>1259.3344358701386</v>
      </c>
      <c r="BU55" s="132">
        <v>15211.017868708081</v>
      </c>
      <c r="BV55" s="132">
        <v>166712.42990053399</v>
      </c>
      <c r="BW55" s="132">
        <v>7551.8535911118288</v>
      </c>
      <c r="BX55" s="132">
        <v>31658.465479586208</v>
      </c>
      <c r="BY55" s="132">
        <v>150.51243701007519</v>
      </c>
      <c r="BZ55" s="132">
        <v>1120.3201129408867</v>
      </c>
      <c r="CA55" s="132">
        <v>74.718345170089336</v>
      </c>
      <c r="CB55" s="132">
        <v>0.30059625488817354</v>
      </c>
      <c r="CC55" s="132">
        <v>0.58028792645516125</v>
      </c>
      <c r="CD55" s="132">
        <v>5898.6608542317272</v>
      </c>
      <c r="CE55" s="132">
        <v>139750.98133015109</v>
      </c>
      <c r="CF55" s="132">
        <v>19192.754235098593</v>
      </c>
      <c r="CG55" s="132">
        <v>25107.881861245005</v>
      </c>
      <c r="CH55" s="132">
        <v>0</v>
      </c>
      <c r="CI55" s="160">
        <v>5152212.3851103755</v>
      </c>
      <c r="CJ55" s="135">
        <v>13727076.548564726</v>
      </c>
      <c r="CK55" s="150">
        <v>0</v>
      </c>
      <c r="CL55" s="150">
        <v>0</v>
      </c>
      <c r="CM55" s="135">
        <v>13727076.548564726</v>
      </c>
      <c r="CN55" s="150">
        <v>30714431.243211742</v>
      </c>
      <c r="CO55" s="150">
        <v>331094.36966844543</v>
      </c>
      <c r="CP55" s="135">
        <v>31045525.612880189</v>
      </c>
      <c r="CQ55" s="150">
        <v>1185918.6435632999</v>
      </c>
      <c r="CR55" s="150">
        <v>0</v>
      </c>
      <c r="CS55" s="135">
        <v>1185918.6435632999</v>
      </c>
      <c r="CT55" s="160">
        <v>51110733.190118596</v>
      </c>
      <c r="CU55" s="144" t="s">
        <v>210</v>
      </c>
      <c r="CV55" s="142" t="s">
        <v>92</v>
      </c>
    </row>
    <row r="56" spans="1:100" ht="14.25">
      <c r="A56" s="139">
        <v>5</v>
      </c>
      <c r="B56" s="143" t="s">
        <v>94</v>
      </c>
      <c r="C56" s="132">
        <v>2.6185237604539147</v>
      </c>
      <c r="D56" s="132">
        <v>0</v>
      </c>
      <c r="E56" s="132">
        <v>0</v>
      </c>
      <c r="F56" s="132">
        <v>11088.651336595589</v>
      </c>
      <c r="G56" s="132">
        <v>471.20917880689507</v>
      </c>
      <c r="H56" s="132">
        <v>33387.864305687159</v>
      </c>
      <c r="I56" s="132">
        <v>1404.2522357406594</v>
      </c>
      <c r="J56" s="132">
        <v>0</v>
      </c>
      <c r="K56" s="132">
        <v>5847.1341545662426</v>
      </c>
      <c r="L56" s="132">
        <v>14358.760197248073</v>
      </c>
      <c r="M56" s="132">
        <v>11519.312065744922</v>
      </c>
      <c r="N56" s="132">
        <v>8372.5300275313821</v>
      </c>
      <c r="O56" s="132">
        <v>805.20175897700597</v>
      </c>
      <c r="P56" s="132">
        <v>5761.3334279362016</v>
      </c>
      <c r="Q56" s="132">
        <v>14053.614144962005</v>
      </c>
      <c r="R56" s="132">
        <v>30854.722586664851</v>
      </c>
      <c r="S56" s="132">
        <v>108387.93747681681</v>
      </c>
      <c r="T56" s="132">
        <v>13038.14395591126</v>
      </c>
      <c r="U56" s="132">
        <v>8992.7131411221326</v>
      </c>
      <c r="V56" s="132">
        <v>10633.270812112785</v>
      </c>
      <c r="W56" s="132">
        <v>12719.105181325724</v>
      </c>
      <c r="X56" s="132">
        <v>9468.1089039997805</v>
      </c>
      <c r="Y56" s="132">
        <v>8950.1907602707015</v>
      </c>
      <c r="Z56" s="132">
        <v>12291.137481672369</v>
      </c>
      <c r="AA56" s="132">
        <v>13794.908276009843</v>
      </c>
      <c r="AB56" s="132">
        <v>13159.186238098577</v>
      </c>
      <c r="AC56" s="132">
        <v>7469.8631351313425</v>
      </c>
      <c r="AD56" s="132">
        <v>3537.6223734087257</v>
      </c>
      <c r="AE56" s="132">
        <v>9118.544842390038</v>
      </c>
      <c r="AF56" s="132">
        <v>4694.4883456301977</v>
      </c>
      <c r="AG56" s="132">
        <v>2320.9624157009998</v>
      </c>
      <c r="AH56" s="132">
        <v>7.8029163763593727</v>
      </c>
      <c r="AI56" s="132">
        <v>21358.166400051967</v>
      </c>
      <c r="AJ56" s="132">
        <v>3495.5850186888438</v>
      </c>
      <c r="AK56" s="132">
        <v>7.6006901897447715E-2</v>
      </c>
      <c r="AL56" s="132">
        <v>18479847.648368813</v>
      </c>
      <c r="AM56" s="132">
        <v>3255741.5880162674</v>
      </c>
      <c r="AN56" s="132">
        <v>5891847.3220433015</v>
      </c>
      <c r="AO56" s="132">
        <v>8141.5360260146881</v>
      </c>
      <c r="AP56" s="132">
        <v>25381.369226360759</v>
      </c>
      <c r="AQ56" s="132">
        <v>33528.423308741709</v>
      </c>
      <c r="AR56" s="132">
        <v>73379.179855659968</v>
      </c>
      <c r="AS56" s="132">
        <v>78914.627117439668</v>
      </c>
      <c r="AT56" s="132">
        <v>0</v>
      </c>
      <c r="AU56" s="132">
        <v>123.61852710540673</v>
      </c>
      <c r="AV56" s="132">
        <v>1198.1602673098446</v>
      </c>
      <c r="AW56" s="132">
        <v>90717.714692282854</v>
      </c>
      <c r="AX56" s="132">
        <v>0</v>
      </c>
      <c r="AY56" s="132">
        <v>4072.538984119838</v>
      </c>
      <c r="AZ56" s="132">
        <v>6697.1116263552622</v>
      </c>
      <c r="BA56" s="132">
        <v>330.13286645790384</v>
      </c>
      <c r="BB56" s="132">
        <v>122184.26222449819</v>
      </c>
      <c r="BC56" s="132">
        <v>394.10931447809821</v>
      </c>
      <c r="BD56" s="132">
        <v>467.09499077567796</v>
      </c>
      <c r="BE56" s="132">
        <v>481547.0698333169</v>
      </c>
      <c r="BF56" s="132">
        <v>13923.605947631184</v>
      </c>
      <c r="BG56" s="132">
        <v>1910.4616855511342</v>
      </c>
      <c r="BH56" s="132">
        <v>1248016.7443800818</v>
      </c>
      <c r="BI56" s="132">
        <v>544.87594493546635</v>
      </c>
      <c r="BJ56" s="132">
        <v>457.38977018150712</v>
      </c>
      <c r="BK56" s="132">
        <v>5974.7012750851236</v>
      </c>
      <c r="BL56" s="132">
        <v>2.423441087792892</v>
      </c>
      <c r="BM56" s="132">
        <v>2170.4567502191248</v>
      </c>
      <c r="BN56" s="132">
        <v>1003.4057957453001</v>
      </c>
      <c r="BO56" s="132">
        <v>9.2169283342526676</v>
      </c>
      <c r="BP56" s="132">
        <v>86.348311770393224</v>
      </c>
      <c r="BQ56" s="132">
        <v>13.659756870806742</v>
      </c>
      <c r="BR56" s="132">
        <v>10931.407006811867</v>
      </c>
      <c r="BS56" s="132">
        <v>0</v>
      </c>
      <c r="BT56" s="132">
        <v>97.484336619236558</v>
      </c>
      <c r="BU56" s="132">
        <v>1177.4759301406634</v>
      </c>
      <c r="BV56" s="132">
        <v>442.00557776739538</v>
      </c>
      <c r="BW56" s="132">
        <v>26272.808417230972</v>
      </c>
      <c r="BX56" s="132">
        <v>50597.460331976181</v>
      </c>
      <c r="BY56" s="132">
        <v>417.79511210991353</v>
      </c>
      <c r="BZ56" s="132">
        <v>3109.8045881337835</v>
      </c>
      <c r="CA56" s="132">
        <v>66.458641104985915</v>
      </c>
      <c r="CB56" s="132">
        <v>0.26736698431475875</v>
      </c>
      <c r="CC56" s="132">
        <v>0.51614027256693173</v>
      </c>
      <c r="CD56" s="132">
        <v>4175.3133731501512</v>
      </c>
      <c r="CE56" s="132">
        <v>5988.6048921479814</v>
      </c>
      <c r="CF56" s="132">
        <v>570.14401223454468</v>
      </c>
      <c r="CG56" s="132">
        <v>21825.777015206029</v>
      </c>
      <c r="CH56" s="132">
        <v>0</v>
      </c>
      <c r="CI56" s="160">
        <v>30355665.137644518</v>
      </c>
      <c r="CJ56" s="135">
        <v>12662720.71075202</v>
      </c>
      <c r="CK56" s="150">
        <v>0</v>
      </c>
      <c r="CL56" s="150">
        <v>0</v>
      </c>
      <c r="CM56" s="135">
        <v>12662720.71075202</v>
      </c>
      <c r="CN56" s="150">
        <v>168266487.25669926</v>
      </c>
      <c r="CO56" s="150">
        <v>0</v>
      </c>
      <c r="CP56" s="135">
        <v>168266487.25669926</v>
      </c>
      <c r="CQ56" s="150">
        <v>0</v>
      </c>
      <c r="CR56" s="150">
        <v>3634716</v>
      </c>
      <c r="CS56" s="135">
        <v>3634716</v>
      </c>
      <c r="CT56" s="160">
        <v>214919589.1050958</v>
      </c>
      <c r="CU56" s="144" t="s">
        <v>211</v>
      </c>
      <c r="CV56" s="142" t="s">
        <v>212</v>
      </c>
    </row>
    <row r="57" spans="1:100" ht="14.25">
      <c r="A57" s="139" t="s">
        <v>316</v>
      </c>
      <c r="B57" s="143" t="s">
        <v>317</v>
      </c>
      <c r="C57" s="132">
        <v>52.915451901395386</v>
      </c>
      <c r="D57" s="132">
        <v>0</v>
      </c>
      <c r="E57" s="132">
        <v>0</v>
      </c>
      <c r="F57" s="132">
        <v>9313.0792815200075</v>
      </c>
      <c r="G57" s="132">
        <v>572.94159094225574</v>
      </c>
      <c r="H57" s="132">
        <v>143.8311898293841</v>
      </c>
      <c r="I57" s="132">
        <v>0</v>
      </c>
      <c r="J57" s="132">
        <v>163733.73003069087</v>
      </c>
      <c r="K57" s="132">
        <v>4378.570486108837</v>
      </c>
      <c r="L57" s="132">
        <v>2913.1287656804334</v>
      </c>
      <c r="M57" s="132">
        <v>96956.753131196965</v>
      </c>
      <c r="N57" s="132">
        <v>167376.83288589242</v>
      </c>
      <c r="O57" s="132">
        <v>19900.088438436964</v>
      </c>
      <c r="P57" s="132">
        <v>38749.682773691056</v>
      </c>
      <c r="Q57" s="132">
        <v>96331.852572526564</v>
      </c>
      <c r="R57" s="132">
        <v>157187.12585463785</v>
      </c>
      <c r="S57" s="132">
        <v>889756.40911601391</v>
      </c>
      <c r="T57" s="132">
        <v>86460.702494702986</v>
      </c>
      <c r="U57" s="132">
        <v>198524.67036242451</v>
      </c>
      <c r="V57" s="132">
        <v>63586.970572588652</v>
      </c>
      <c r="W57" s="132">
        <v>52491.508825535719</v>
      </c>
      <c r="X57" s="132">
        <v>170154.07465353041</v>
      </c>
      <c r="Y57" s="132">
        <v>31947.573551388436</v>
      </c>
      <c r="Z57" s="132">
        <v>10956.519346430618</v>
      </c>
      <c r="AA57" s="132">
        <v>16579.332588383881</v>
      </c>
      <c r="AB57" s="132">
        <v>27942.825066002861</v>
      </c>
      <c r="AC57" s="132">
        <v>27050.6755729289</v>
      </c>
      <c r="AD57" s="132">
        <v>5084.0271843127921</v>
      </c>
      <c r="AE57" s="132">
        <v>54633.704821290281</v>
      </c>
      <c r="AF57" s="132">
        <v>23467.848194815942</v>
      </c>
      <c r="AG57" s="132">
        <v>894.733127869084</v>
      </c>
      <c r="AH57" s="132">
        <v>5520.7441056364814</v>
      </c>
      <c r="AI57" s="132">
        <v>122739.68901432825</v>
      </c>
      <c r="AJ57" s="132">
        <v>5.9967039984375461</v>
      </c>
      <c r="AK57" s="132">
        <v>746.95758289219611</v>
      </c>
      <c r="AL57" s="132">
        <v>2163792.2704815897</v>
      </c>
      <c r="AM57" s="132">
        <v>381212.47625420149</v>
      </c>
      <c r="AN57" s="132">
        <v>689872.22929948044</v>
      </c>
      <c r="AO57" s="132">
        <v>71525.694615423679</v>
      </c>
      <c r="AP57" s="132">
        <v>222982.50089481549</v>
      </c>
      <c r="AQ57" s="132">
        <v>294556.67319470335</v>
      </c>
      <c r="AR57" s="132">
        <v>0</v>
      </c>
      <c r="AS57" s="132">
        <v>0</v>
      </c>
      <c r="AT57" s="132">
        <v>0</v>
      </c>
      <c r="AU57" s="132">
        <v>1283.8576008609696</v>
      </c>
      <c r="AV57" s="132">
        <v>3288.7624284703738</v>
      </c>
      <c r="AW57" s="132">
        <v>0</v>
      </c>
      <c r="AX57" s="132">
        <v>0</v>
      </c>
      <c r="AY57" s="132">
        <v>11178.482182125854</v>
      </c>
      <c r="AZ57" s="132">
        <v>18382.523354309837</v>
      </c>
      <c r="BA57" s="132">
        <v>906.16305450330265</v>
      </c>
      <c r="BB57" s="132">
        <v>335376.67866129195</v>
      </c>
      <c r="BC57" s="132">
        <v>1081.7683923669986</v>
      </c>
      <c r="BD57" s="132">
        <v>1282.1026519589245</v>
      </c>
      <c r="BE57" s="132">
        <v>113523.88314316302</v>
      </c>
      <c r="BF57" s="132">
        <v>95192.374440413565</v>
      </c>
      <c r="BG57" s="132">
        <v>4368.319194185392</v>
      </c>
      <c r="BH57" s="132">
        <v>10.040904390410974</v>
      </c>
      <c r="BI57" s="132">
        <v>4549.8119447770505</v>
      </c>
      <c r="BJ57" s="132">
        <v>3819.286681920089</v>
      </c>
      <c r="BK57" s="132">
        <v>49889.82809853449</v>
      </c>
      <c r="BL57" s="132">
        <v>20.236168087782804</v>
      </c>
      <c r="BM57" s="132">
        <v>18123.703458662567</v>
      </c>
      <c r="BN57" s="132">
        <v>8378.6185045867514</v>
      </c>
      <c r="BO57" s="132">
        <v>76.963006018376305</v>
      </c>
      <c r="BP57" s="132">
        <v>1744.9373602250178</v>
      </c>
      <c r="BQ57" s="132">
        <v>276.03805571603158</v>
      </c>
      <c r="BR57" s="132">
        <v>220903.22433555449</v>
      </c>
      <c r="BS57" s="132">
        <v>0</v>
      </c>
      <c r="BT57" s="132">
        <v>1969.9755272109687</v>
      </c>
      <c r="BU57" s="132">
        <v>23794.579177547104</v>
      </c>
      <c r="BV57" s="132">
        <v>361.43774924576451</v>
      </c>
      <c r="BW57" s="132">
        <v>51005.029376002371</v>
      </c>
      <c r="BX57" s="132">
        <v>265322.57160084153</v>
      </c>
      <c r="BY57" s="132">
        <v>2190.8307812281596</v>
      </c>
      <c r="BZ57" s="132">
        <v>16307.169274626822</v>
      </c>
      <c r="CA57" s="132">
        <v>245.30981976535489</v>
      </c>
      <c r="CB57" s="132">
        <v>0.98689569396776866</v>
      </c>
      <c r="CC57" s="132">
        <v>1.9051589850749509</v>
      </c>
      <c r="CD57" s="132">
        <v>15411.77120087848</v>
      </c>
      <c r="CE57" s="132">
        <v>84499.300843098768</v>
      </c>
      <c r="CF57" s="132">
        <v>9448.7999904857716</v>
      </c>
      <c r="CG57" s="132">
        <v>19842.7718582495</v>
      </c>
      <c r="CH57" s="132">
        <v>0</v>
      </c>
      <c r="CI57" s="160">
        <v>7754157.3829543293</v>
      </c>
      <c r="CJ57" s="135">
        <v>13073420.573024837</v>
      </c>
      <c r="CK57" s="150">
        <v>0</v>
      </c>
      <c r="CL57" s="150">
        <v>0</v>
      </c>
      <c r="CM57" s="135">
        <v>13073420.573024837</v>
      </c>
      <c r="CN57" s="150">
        <v>0</v>
      </c>
      <c r="CO57" s="150">
        <v>0</v>
      </c>
      <c r="CP57" s="135">
        <v>0</v>
      </c>
      <c r="CQ57" s="150">
        <v>0</v>
      </c>
      <c r="CR57" s="150">
        <v>0</v>
      </c>
      <c r="CS57" s="135">
        <v>0</v>
      </c>
      <c r="CT57" s="160">
        <v>20827577.955979168</v>
      </c>
      <c r="CU57" s="144" t="s">
        <v>318</v>
      </c>
      <c r="CV57" s="142" t="s">
        <v>316</v>
      </c>
    </row>
    <row r="58" spans="1:100" ht="14.25">
      <c r="A58" s="139">
        <v>63</v>
      </c>
      <c r="B58" s="143" t="s">
        <v>95</v>
      </c>
      <c r="C58" s="132">
        <v>22.221135069256295</v>
      </c>
      <c r="D58" s="132">
        <v>0</v>
      </c>
      <c r="E58" s="132">
        <v>0</v>
      </c>
      <c r="F58" s="132">
        <v>2066256.9672236564</v>
      </c>
      <c r="G58" s="132">
        <v>440.09151078890034</v>
      </c>
      <c r="H58" s="132">
        <v>157112.74533922924</v>
      </c>
      <c r="I58" s="132">
        <v>8975.494658546515</v>
      </c>
      <c r="J58" s="132">
        <v>0</v>
      </c>
      <c r="K58" s="132">
        <v>12665.472102149632</v>
      </c>
      <c r="L58" s="132">
        <v>22111.816417331338</v>
      </c>
      <c r="M58" s="132">
        <v>29628.753521120572</v>
      </c>
      <c r="N58" s="132">
        <v>35747.563525884783</v>
      </c>
      <c r="O58" s="132">
        <v>6187.3406125384954</v>
      </c>
      <c r="P58" s="132">
        <v>14408.31031859661</v>
      </c>
      <c r="Q58" s="132">
        <v>27824.922204717299</v>
      </c>
      <c r="R58" s="132">
        <v>71566.351277977199</v>
      </c>
      <c r="S58" s="132">
        <v>500421.57688505098</v>
      </c>
      <c r="T58" s="132">
        <v>122216.15520863741</v>
      </c>
      <c r="U58" s="132">
        <v>84295.343625489317</v>
      </c>
      <c r="V58" s="132">
        <v>40894.92568415546</v>
      </c>
      <c r="W58" s="132">
        <v>64198.941259095191</v>
      </c>
      <c r="X58" s="132">
        <v>33341.104630766909</v>
      </c>
      <c r="Y58" s="132">
        <v>33557.864130729336</v>
      </c>
      <c r="Z58" s="132">
        <v>40577.594617047886</v>
      </c>
      <c r="AA58" s="132">
        <v>29528.690899052726</v>
      </c>
      <c r="AB58" s="132">
        <v>40492.667988089306</v>
      </c>
      <c r="AC58" s="132">
        <v>21600.724641288474</v>
      </c>
      <c r="AD58" s="132">
        <v>19891.570742349839</v>
      </c>
      <c r="AE58" s="132">
        <v>21430.617415574587</v>
      </c>
      <c r="AF58" s="132">
        <v>17473.526919094173</v>
      </c>
      <c r="AG58" s="132">
        <v>3213.0644393190146</v>
      </c>
      <c r="AH58" s="132">
        <v>1383.2407502200651</v>
      </c>
      <c r="AI58" s="132">
        <v>2908.3010578513595</v>
      </c>
      <c r="AJ58" s="132">
        <v>0</v>
      </c>
      <c r="AK58" s="132">
        <v>5.8469336785559145</v>
      </c>
      <c r="AL58" s="132">
        <v>483478.96076623496</v>
      </c>
      <c r="AM58" s="132">
        <v>85178.32990016324</v>
      </c>
      <c r="AN58" s="132">
        <v>154145.43855864817</v>
      </c>
      <c r="AO58" s="132">
        <v>14915.242372096571</v>
      </c>
      <c r="AP58" s="132">
        <v>46498.507472938756</v>
      </c>
      <c r="AQ58" s="132">
        <v>61423.858889306917</v>
      </c>
      <c r="AR58" s="132">
        <v>11193.095722229868</v>
      </c>
      <c r="AS58" s="132">
        <v>1123.8722552444012</v>
      </c>
      <c r="AT58" s="132">
        <v>114531.28531486331</v>
      </c>
      <c r="AU58" s="132">
        <v>64817.928034584736</v>
      </c>
      <c r="AV58" s="132">
        <v>287.48562633897819</v>
      </c>
      <c r="AW58" s="132">
        <v>1026.9891124576363</v>
      </c>
      <c r="AX58" s="132">
        <v>7439.7963950847252</v>
      </c>
      <c r="AY58" s="132">
        <v>977.16178092628343</v>
      </c>
      <c r="AZ58" s="132">
        <v>1606.8996636715442</v>
      </c>
      <c r="BA58" s="132">
        <v>79.211818717561769</v>
      </c>
      <c r="BB58" s="132">
        <v>29316.795184038718</v>
      </c>
      <c r="BC58" s="132">
        <v>94.562277025884526</v>
      </c>
      <c r="BD58" s="132">
        <v>112.07440243736542</v>
      </c>
      <c r="BE58" s="132">
        <v>63930.611540226884</v>
      </c>
      <c r="BF58" s="132">
        <v>28216.556642404652</v>
      </c>
      <c r="BG58" s="132">
        <v>2460.0049765299259</v>
      </c>
      <c r="BH58" s="132">
        <v>239.36941369296295</v>
      </c>
      <c r="BI58" s="132">
        <v>3315.9360341570632</v>
      </c>
      <c r="BJ58" s="132">
        <v>2783.5239097943809</v>
      </c>
      <c r="BK58" s="132">
        <v>36360.06954523451</v>
      </c>
      <c r="BL58" s="132">
        <v>14.748266471225858</v>
      </c>
      <c r="BM58" s="132">
        <v>13208.686886486494</v>
      </c>
      <c r="BN58" s="132">
        <v>6106.3981001913326</v>
      </c>
      <c r="BO58" s="132">
        <v>56.091198504664106</v>
      </c>
      <c r="BP58" s="132">
        <v>732.7630659038025</v>
      </c>
      <c r="BQ58" s="132">
        <v>115.91848316349882</v>
      </c>
      <c r="BR58" s="132">
        <v>92765.349417060002</v>
      </c>
      <c r="BS58" s="132">
        <v>0</v>
      </c>
      <c r="BT58" s="132">
        <v>827.26482908728462</v>
      </c>
      <c r="BU58" s="132">
        <v>9992.2147278580633</v>
      </c>
      <c r="BV58" s="132">
        <v>105.91085741248335</v>
      </c>
      <c r="BW58" s="132">
        <v>31966.509840559022</v>
      </c>
      <c r="BX58" s="132">
        <v>27826.130566174532</v>
      </c>
      <c r="BY58" s="132">
        <v>229.76689468607418</v>
      </c>
      <c r="BZ58" s="132">
        <v>1710.2405523308908</v>
      </c>
      <c r="CA58" s="132">
        <v>265.10818961443516</v>
      </c>
      <c r="CB58" s="132">
        <v>1.0665456891058669</v>
      </c>
      <c r="CC58" s="132">
        <v>2.0589198179836803</v>
      </c>
      <c r="CD58" s="132">
        <v>16655.618457202145</v>
      </c>
      <c r="CE58" s="132">
        <v>15887.205575996397</v>
      </c>
      <c r="CF58" s="132">
        <v>2050.2487560092832</v>
      </c>
      <c r="CG58" s="132">
        <v>3399.1527685889596</v>
      </c>
      <c r="CH58" s="132">
        <v>0</v>
      </c>
      <c r="CI58" s="160">
        <v>4969851.8281829543</v>
      </c>
      <c r="CJ58" s="135">
        <v>33556909.989076309</v>
      </c>
      <c r="CK58" s="150">
        <v>0</v>
      </c>
      <c r="CL58" s="150">
        <v>0</v>
      </c>
      <c r="CM58" s="135">
        <v>33556909.989076309</v>
      </c>
      <c r="CN58" s="150">
        <v>0</v>
      </c>
      <c r="CO58" s="150">
        <v>0</v>
      </c>
      <c r="CP58" s="135">
        <v>0</v>
      </c>
      <c r="CQ58" s="150">
        <v>0</v>
      </c>
      <c r="CR58" s="150">
        <v>60337014.000000007</v>
      </c>
      <c r="CS58" s="135">
        <v>60337014.000000007</v>
      </c>
      <c r="CT58" s="160">
        <v>98863775.817259267</v>
      </c>
      <c r="CU58" s="144" t="s">
        <v>213</v>
      </c>
      <c r="CV58" s="142" t="s">
        <v>214</v>
      </c>
    </row>
    <row r="59" spans="1:100" ht="14.25">
      <c r="A59" s="139">
        <v>64</v>
      </c>
      <c r="B59" s="143" t="s">
        <v>96</v>
      </c>
      <c r="C59" s="132">
        <v>5649.7467366758156</v>
      </c>
      <c r="D59" s="132">
        <v>42.188673911221841</v>
      </c>
      <c r="E59" s="132">
        <v>4.920896893042106</v>
      </c>
      <c r="F59" s="132">
        <v>103329.87878699593</v>
      </c>
      <c r="G59" s="132">
        <v>1559.0335081939543</v>
      </c>
      <c r="H59" s="132">
        <v>8983.3602192096532</v>
      </c>
      <c r="I59" s="132">
        <v>21568.360177039322</v>
      </c>
      <c r="J59" s="132">
        <v>193537.63962938293</v>
      </c>
      <c r="K59" s="132">
        <v>94514.500272513003</v>
      </c>
      <c r="L59" s="132">
        <v>4253.52616711055</v>
      </c>
      <c r="M59" s="132">
        <v>46482.706263715976</v>
      </c>
      <c r="N59" s="132">
        <v>221663.93919698909</v>
      </c>
      <c r="O59" s="132">
        <v>13792.274597940183</v>
      </c>
      <c r="P59" s="132">
        <v>18718.743399306964</v>
      </c>
      <c r="Q59" s="132">
        <v>39333.441072713285</v>
      </c>
      <c r="R59" s="132">
        <v>11475.299720413648</v>
      </c>
      <c r="S59" s="132">
        <v>2625968.5389845911</v>
      </c>
      <c r="T59" s="132">
        <v>175016.91445874676</v>
      </c>
      <c r="U59" s="132">
        <v>140644.04084338393</v>
      </c>
      <c r="V59" s="132">
        <v>63979.04472272873</v>
      </c>
      <c r="W59" s="132">
        <v>147479.51754707703</v>
      </c>
      <c r="X59" s="132">
        <v>90389.159677674004</v>
      </c>
      <c r="Y59" s="132">
        <v>39352.537853930597</v>
      </c>
      <c r="Z59" s="132">
        <v>8529.5787009470314</v>
      </c>
      <c r="AA59" s="132">
        <v>43479.455516711081</v>
      </c>
      <c r="AB59" s="132">
        <v>61378.391313259439</v>
      </c>
      <c r="AC59" s="132">
        <v>16603.381810304807</v>
      </c>
      <c r="AD59" s="132">
        <v>5603.0220460257588</v>
      </c>
      <c r="AE59" s="132">
        <v>39279.724242587195</v>
      </c>
      <c r="AF59" s="132">
        <v>15845.039119295925</v>
      </c>
      <c r="AG59" s="132">
        <v>38463.132386606194</v>
      </c>
      <c r="AH59" s="132">
        <v>167176.51109287181</v>
      </c>
      <c r="AI59" s="132">
        <v>10694.474092940045</v>
      </c>
      <c r="AJ59" s="132">
        <v>21108.794459272882</v>
      </c>
      <c r="AK59" s="132">
        <v>515.80471748391938</v>
      </c>
      <c r="AL59" s="132">
        <v>780393.86406221066</v>
      </c>
      <c r="AM59" s="132">
        <v>233362.78962424886</v>
      </c>
      <c r="AN59" s="132">
        <v>280643.4226258641</v>
      </c>
      <c r="AO59" s="132">
        <v>28845.81384627509</v>
      </c>
      <c r="AP59" s="132">
        <v>264500.42073278344</v>
      </c>
      <c r="AQ59" s="132">
        <v>580403.98413134844</v>
      </c>
      <c r="AR59" s="132">
        <v>377910.68690544349</v>
      </c>
      <c r="AS59" s="132">
        <v>336214.07366442605</v>
      </c>
      <c r="AT59" s="132">
        <v>46263.544608571916</v>
      </c>
      <c r="AU59" s="132">
        <v>25306.644048234582</v>
      </c>
      <c r="AV59" s="132">
        <v>28884.653919502096</v>
      </c>
      <c r="AW59" s="132">
        <v>34544.317200755504</v>
      </c>
      <c r="AX59" s="132">
        <v>31426.683089793136</v>
      </c>
      <c r="AY59" s="132">
        <v>4397.0067343367791</v>
      </c>
      <c r="AZ59" s="132">
        <v>2719.7504584159769</v>
      </c>
      <c r="BA59" s="132">
        <v>27178.420464383365</v>
      </c>
      <c r="BB59" s="132">
        <v>136930.83138463474</v>
      </c>
      <c r="BC59" s="132">
        <v>3089.9084966785385</v>
      </c>
      <c r="BD59" s="132">
        <v>2658.1097271150393</v>
      </c>
      <c r="BE59" s="132">
        <v>150929.05658906925</v>
      </c>
      <c r="BF59" s="132">
        <v>39793.924501396483</v>
      </c>
      <c r="BG59" s="132">
        <v>4315.5397778499082</v>
      </c>
      <c r="BH59" s="132">
        <v>289852.93573809159</v>
      </c>
      <c r="BI59" s="132">
        <v>23529.331329070712</v>
      </c>
      <c r="BJ59" s="132">
        <v>3986.3226493934544</v>
      </c>
      <c r="BK59" s="132">
        <v>45530.257852060306</v>
      </c>
      <c r="BL59" s="132">
        <v>460.98124946976486</v>
      </c>
      <c r="BM59" s="132">
        <v>9748.2533399108652</v>
      </c>
      <c r="BN59" s="132">
        <v>4856.7208277672298</v>
      </c>
      <c r="BO59" s="132">
        <v>217.99084685216519</v>
      </c>
      <c r="BP59" s="132">
        <v>5838.3750552308229</v>
      </c>
      <c r="BQ59" s="132">
        <v>1198.8673563253351</v>
      </c>
      <c r="BR59" s="132">
        <v>132713.21250922699</v>
      </c>
      <c r="BS59" s="132">
        <v>341.58949368678344</v>
      </c>
      <c r="BT59" s="132">
        <v>2401.2314069226286</v>
      </c>
      <c r="BU59" s="132">
        <v>15001.312713428673</v>
      </c>
      <c r="BV59" s="132">
        <v>1457108.7144286747</v>
      </c>
      <c r="BW59" s="132">
        <v>1160724.2186088087</v>
      </c>
      <c r="BX59" s="132">
        <v>342269.45940872224</v>
      </c>
      <c r="BY59" s="132">
        <v>1128.0944674133721</v>
      </c>
      <c r="BZ59" s="132">
        <v>11177.088940960017</v>
      </c>
      <c r="CA59" s="132">
        <v>155.37557314436339</v>
      </c>
      <c r="CB59" s="132">
        <v>13.106679279987315</v>
      </c>
      <c r="CC59" s="132">
        <v>0</v>
      </c>
      <c r="CD59" s="132">
        <v>761709.83502333867</v>
      </c>
      <c r="CE59" s="132">
        <v>45375.206641184901</v>
      </c>
      <c r="CF59" s="132">
        <v>7749.2225943276699</v>
      </c>
      <c r="CG59" s="132">
        <v>11578.262225405866</v>
      </c>
      <c r="CH59" s="132">
        <v>0</v>
      </c>
      <c r="CI59" s="160">
        <v>12251796.036457475</v>
      </c>
      <c r="CJ59" s="135">
        <v>31691553.089583926</v>
      </c>
      <c r="CK59" s="150">
        <v>0</v>
      </c>
      <c r="CL59" s="150">
        <v>0</v>
      </c>
      <c r="CM59" s="135">
        <v>31691553.089583926</v>
      </c>
      <c r="CN59" s="150">
        <v>0</v>
      </c>
      <c r="CO59" s="150">
        <v>0</v>
      </c>
      <c r="CP59" s="135">
        <v>0</v>
      </c>
      <c r="CQ59" s="150">
        <v>0</v>
      </c>
      <c r="CR59" s="150">
        <v>0</v>
      </c>
      <c r="CS59" s="135">
        <v>0</v>
      </c>
      <c r="CT59" s="160">
        <v>43943349.126041397</v>
      </c>
      <c r="CU59" s="144" t="s">
        <v>215</v>
      </c>
      <c r="CV59" s="142" t="s">
        <v>216</v>
      </c>
    </row>
    <row r="60" spans="1:100" ht="14.25">
      <c r="A60" s="139">
        <v>65</v>
      </c>
      <c r="B60" s="143" t="s">
        <v>97</v>
      </c>
      <c r="C60" s="132">
        <v>4.1302289610648284</v>
      </c>
      <c r="D60" s="132">
        <v>0</v>
      </c>
      <c r="E60" s="132">
        <v>0</v>
      </c>
      <c r="F60" s="132">
        <v>0</v>
      </c>
      <c r="G60" s="132">
        <v>0</v>
      </c>
      <c r="H60" s="132">
        <v>360.75678340542055</v>
      </c>
      <c r="I60" s="132">
        <v>2.9741574975363148</v>
      </c>
      <c r="J60" s="132">
        <v>0</v>
      </c>
      <c r="K60" s="132">
        <v>8302.421644979855</v>
      </c>
      <c r="L60" s="132">
        <v>5214.6132244724977</v>
      </c>
      <c r="M60" s="132">
        <v>11537.190796097164</v>
      </c>
      <c r="N60" s="132">
        <v>13193.280984368817</v>
      </c>
      <c r="O60" s="132">
        <v>761.3103382836448</v>
      </c>
      <c r="P60" s="132">
        <v>3190.2021484575298</v>
      </c>
      <c r="Q60" s="132">
        <v>10930.517780138607</v>
      </c>
      <c r="R60" s="132">
        <v>9276.7241856463388</v>
      </c>
      <c r="S60" s="132">
        <v>68492.232003230849</v>
      </c>
      <c r="T60" s="132">
        <v>37300.798964564048</v>
      </c>
      <c r="U60" s="132">
        <v>25727.234348483256</v>
      </c>
      <c r="V60" s="132">
        <v>19508.108676007094</v>
      </c>
      <c r="W60" s="132">
        <v>24477.831216412673</v>
      </c>
      <c r="X60" s="132">
        <v>28355.817766006505</v>
      </c>
      <c r="Y60" s="132">
        <v>12289.94677914943</v>
      </c>
      <c r="Z60" s="132">
        <v>10469.637632232312</v>
      </c>
      <c r="AA60" s="132">
        <v>15817.907925760135</v>
      </c>
      <c r="AB60" s="132">
        <v>14723.147992598217</v>
      </c>
      <c r="AC60" s="132">
        <v>20995.655340774956</v>
      </c>
      <c r="AD60" s="132">
        <v>27298.894357666195</v>
      </c>
      <c r="AE60" s="132">
        <v>12471.571962911932</v>
      </c>
      <c r="AF60" s="132">
        <v>5552.056354306048</v>
      </c>
      <c r="AG60" s="132">
        <v>12533.994532453931</v>
      </c>
      <c r="AH60" s="132">
        <v>2456.2181301988358</v>
      </c>
      <c r="AI60" s="132">
        <v>2380.275137785196</v>
      </c>
      <c r="AJ60" s="132">
        <v>0</v>
      </c>
      <c r="AK60" s="132">
        <v>0</v>
      </c>
      <c r="AL60" s="132">
        <v>162769.9652729535</v>
      </c>
      <c r="AM60" s="132">
        <v>28676.478037192817</v>
      </c>
      <c r="AN60" s="132">
        <v>51895.221337886964</v>
      </c>
      <c r="AO60" s="132">
        <v>77546.998485362012</v>
      </c>
      <c r="AP60" s="132">
        <v>241754.01234654704</v>
      </c>
      <c r="AQ60" s="132">
        <v>319353.56955145649</v>
      </c>
      <c r="AR60" s="132">
        <v>10697.289812997427</v>
      </c>
      <c r="AS60" s="132">
        <v>53421.396073303753</v>
      </c>
      <c r="AT60" s="132">
        <v>95.005416858251039</v>
      </c>
      <c r="AU60" s="132">
        <v>1357.1506279864027</v>
      </c>
      <c r="AV60" s="132">
        <v>113.9570572863644</v>
      </c>
      <c r="AW60" s="132">
        <v>1748.2720676830627</v>
      </c>
      <c r="AX60" s="132">
        <v>12664.971876527339</v>
      </c>
      <c r="AY60" s="132">
        <v>387.33929923773917</v>
      </c>
      <c r="AZ60" s="132">
        <v>636.96247829288507</v>
      </c>
      <c r="BA60" s="132">
        <v>31.398946369272515</v>
      </c>
      <c r="BB60" s="132">
        <v>11620.948674146446</v>
      </c>
      <c r="BC60" s="132">
        <v>37.483748169940206</v>
      </c>
      <c r="BD60" s="132">
        <v>44.425417929697375</v>
      </c>
      <c r="BE60" s="132">
        <v>1637.5494116632929</v>
      </c>
      <c r="BF60" s="132">
        <v>9356.5833328721219</v>
      </c>
      <c r="BG60" s="132">
        <v>63.011749848045703</v>
      </c>
      <c r="BH60" s="132">
        <v>22.751163912872176</v>
      </c>
      <c r="BI60" s="132">
        <v>622.51244619920283</v>
      </c>
      <c r="BJ60" s="132">
        <v>522.56082755847137</v>
      </c>
      <c r="BK60" s="132">
        <v>6826.0049661455378</v>
      </c>
      <c r="BL60" s="132">
        <v>2.768744434038628</v>
      </c>
      <c r="BM60" s="132">
        <v>2479.7136917257467</v>
      </c>
      <c r="BN60" s="132">
        <v>1146.3757984651818</v>
      </c>
      <c r="BO60" s="132">
        <v>10.530199868665372</v>
      </c>
      <c r="BP60" s="132">
        <v>136.19822871162771</v>
      </c>
      <c r="BQ60" s="132">
        <v>21.545698488957157</v>
      </c>
      <c r="BR60" s="132">
        <v>17242.239496385118</v>
      </c>
      <c r="BS60" s="132">
        <v>0</v>
      </c>
      <c r="BT60" s="132">
        <v>153.76321438655489</v>
      </c>
      <c r="BU60" s="132">
        <v>1857.2469194553678</v>
      </c>
      <c r="BV60" s="132">
        <v>1155.4659999999999</v>
      </c>
      <c r="BW60" s="132">
        <v>2540.885778366965</v>
      </c>
      <c r="BX60" s="132">
        <v>3033.1236767915225</v>
      </c>
      <c r="BY60" s="132">
        <v>25.045214488512517</v>
      </c>
      <c r="BZ60" s="132">
        <v>186.42085718485089</v>
      </c>
      <c r="CA60" s="132">
        <v>429.03377314854799</v>
      </c>
      <c r="CB60" s="132">
        <v>1.726027860164955</v>
      </c>
      <c r="CC60" s="132">
        <v>3.3320213132780654</v>
      </c>
      <c r="CD60" s="132">
        <v>26954.364711285158</v>
      </c>
      <c r="CE60" s="132">
        <v>1947.1569034783067</v>
      </c>
      <c r="CF60" s="132">
        <v>217.30107176058121</v>
      </c>
      <c r="CG60" s="132">
        <v>2209.9561531630352</v>
      </c>
      <c r="CH60" s="132">
        <v>0</v>
      </c>
      <c r="CI60" s="160">
        <v>1459283.4659999993</v>
      </c>
      <c r="CJ60" s="135">
        <v>542351.94886698015</v>
      </c>
      <c r="CK60" s="150">
        <v>0</v>
      </c>
      <c r="CL60" s="150">
        <v>0</v>
      </c>
      <c r="CM60" s="135">
        <v>542351.94886698015</v>
      </c>
      <c r="CN60" s="150">
        <v>0</v>
      </c>
      <c r="CO60" s="150">
        <v>0</v>
      </c>
      <c r="CP60" s="135">
        <v>0</v>
      </c>
      <c r="CQ60" s="150">
        <v>0</v>
      </c>
      <c r="CR60" s="150">
        <v>11874741</v>
      </c>
      <c r="CS60" s="135">
        <v>11874741</v>
      </c>
      <c r="CT60" s="160">
        <v>13876376.41486698</v>
      </c>
      <c r="CU60" s="144" t="s">
        <v>217</v>
      </c>
      <c r="CV60" s="142" t="s">
        <v>218</v>
      </c>
    </row>
    <row r="61" spans="1:100" ht="14.25">
      <c r="A61" s="139">
        <v>66</v>
      </c>
      <c r="B61" s="143" t="s">
        <v>98</v>
      </c>
      <c r="C61" s="132">
        <v>11.399285840337297</v>
      </c>
      <c r="D61" s="132">
        <v>0</v>
      </c>
      <c r="E61" s="132">
        <v>0</v>
      </c>
      <c r="F61" s="132">
        <v>26091.90786100394</v>
      </c>
      <c r="G61" s="132">
        <v>164.92866641145667</v>
      </c>
      <c r="H61" s="132">
        <v>29671.665160578123</v>
      </c>
      <c r="I61" s="132">
        <v>478.18524432798131</v>
      </c>
      <c r="J61" s="132">
        <v>0</v>
      </c>
      <c r="K61" s="132">
        <v>7470.8035927178898</v>
      </c>
      <c r="L61" s="132">
        <v>18260.00062095423</v>
      </c>
      <c r="M61" s="132">
        <v>42835.671031903585</v>
      </c>
      <c r="N61" s="132">
        <v>53015.020548487963</v>
      </c>
      <c r="O61" s="132">
        <v>7936.1615620706589</v>
      </c>
      <c r="P61" s="132">
        <v>25752.023964557353</v>
      </c>
      <c r="Q61" s="132">
        <v>25003.533075819232</v>
      </c>
      <c r="R61" s="132">
        <v>116378.14558315961</v>
      </c>
      <c r="S61" s="132">
        <v>29446.262598200457</v>
      </c>
      <c r="T61" s="132">
        <v>59939.829115761357</v>
      </c>
      <c r="U61" s="132">
        <v>41341.903478641922</v>
      </c>
      <c r="V61" s="132">
        <v>48538.41137148998</v>
      </c>
      <c r="W61" s="132">
        <v>51484.517633973599</v>
      </c>
      <c r="X61" s="132">
        <v>43512.792566495868</v>
      </c>
      <c r="Y61" s="132">
        <v>24256.50783543185</v>
      </c>
      <c r="Z61" s="132">
        <v>30252.382232247088</v>
      </c>
      <c r="AA61" s="132">
        <v>46636.469595112911</v>
      </c>
      <c r="AB61" s="132">
        <v>47781.553815971383</v>
      </c>
      <c r="AC61" s="132">
        <v>51869.342670287428</v>
      </c>
      <c r="AD61" s="132">
        <v>10796.203230460051</v>
      </c>
      <c r="AE61" s="132">
        <v>53003.947538273118</v>
      </c>
      <c r="AF61" s="132">
        <v>11844.948072618681</v>
      </c>
      <c r="AG61" s="132">
        <v>1121.7022404492427</v>
      </c>
      <c r="AH61" s="132">
        <v>55.442157554251793</v>
      </c>
      <c r="AI61" s="132">
        <v>160.67362579712287</v>
      </c>
      <c r="AJ61" s="132">
        <v>0</v>
      </c>
      <c r="AK61" s="132">
        <v>2.770273252379678</v>
      </c>
      <c r="AL61" s="132">
        <v>316880.99785727641</v>
      </c>
      <c r="AM61" s="132">
        <v>55827.443104872858</v>
      </c>
      <c r="AN61" s="132">
        <v>101029.75382465328</v>
      </c>
      <c r="AO61" s="132">
        <v>8700.3528271802861</v>
      </c>
      <c r="AP61" s="132">
        <v>27123.489572565344</v>
      </c>
      <c r="AQ61" s="132">
        <v>35829.739203144112</v>
      </c>
      <c r="AR61" s="132">
        <v>12690.817159177093</v>
      </c>
      <c r="AS61" s="132">
        <v>3008.7425234538678</v>
      </c>
      <c r="AT61" s="132">
        <v>108258.6016977385</v>
      </c>
      <c r="AU61" s="132">
        <v>10707.110783482174</v>
      </c>
      <c r="AV61" s="132">
        <v>2191.9446906392595</v>
      </c>
      <c r="AW61" s="132">
        <v>801.29417140104283</v>
      </c>
      <c r="AX61" s="132">
        <v>5804.799111770315</v>
      </c>
      <c r="AY61" s="132">
        <v>7450.4057989718231</v>
      </c>
      <c r="AZ61" s="132">
        <v>12251.865357684848</v>
      </c>
      <c r="BA61" s="132">
        <v>603.95341389733449</v>
      </c>
      <c r="BB61" s="132">
        <v>223526.97896082496</v>
      </c>
      <c r="BC61" s="132">
        <v>720.9935456642462</v>
      </c>
      <c r="BD61" s="132">
        <v>854.51538745623884</v>
      </c>
      <c r="BE61" s="132">
        <v>1030.9726918622607</v>
      </c>
      <c r="BF61" s="132">
        <v>20265.724101257663</v>
      </c>
      <c r="BG61" s="132">
        <v>39.671104210410533</v>
      </c>
      <c r="BH61" s="132">
        <v>16.947095843368722</v>
      </c>
      <c r="BI61" s="132">
        <v>1942.1953012111512</v>
      </c>
      <c r="BJ61" s="132">
        <v>1630.3532404495918</v>
      </c>
      <c r="BK61" s="132">
        <v>21296.65816681437</v>
      </c>
      <c r="BL61" s="132">
        <v>8.6382890219733532</v>
      </c>
      <c r="BM61" s="132">
        <v>7736.5333172432038</v>
      </c>
      <c r="BN61" s="132">
        <v>3576.6123276654689</v>
      </c>
      <c r="BO61" s="132">
        <v>32.853487236449048</v>
      </c>
      <c r="BP61" s="132">
        <v>375.90229371477926</v>
      </c>
      <c r="BQ61" s="132">
        <v>59.465365726849626</v>
      </c>
      <c r="BR61" s="132">
        <v>47587.971126950426</v>
      </c>
      <c r="BS61" s="132">
        <v>0</v>
      </c>
      <c r="BT61" s="132">
        <v>424.38103287850458</v>
      </c>
      <c r="BU61" s="132">
        <v>5125.9358041737687</v>
      </c>
      <c r="BV61" s="132">
        <v>418.77306321840399</v>
      </c>
      <c r="BW61" s="132">
        <v>12948.774766036042</v>
      </c>
      <c r="BX61" s="132">
        <v>6873.9511572390338</v>
      </c>
      <c r="BY61" s="132">
        <v>56.759828962438881</v>
      </c>
      <c r="BZ61" s="132">
        <v>422.48454185515772</v>
      </c>
      <c r="CA61" s="132">
        <v>215.54077548695469</v>
      </c>
      <c r="CB61" s="132">
        <v>0.8671330948186966</v>
      </c>
      <c r="CC61" s="132">
        <v>1.6739625240513447</v>
      </c>
      <c r="CD61" s="132">
        <v>13541.508935281547</v>
      </c>
      <c r="CE61" s="132">
        <v>12432.222255016077</v>
      </c>
      <c r="CF61" s="132">
        <v>1320.1686695951144</v>
      </c>
      <c r="CG61" s="132">
        <v>11300.704582734148</v>
      </c>
      <c r="CH61" s="132">
        <v>0</v>
      </c>
      <c r="CI61" s="160">
        <v>2010063.149659009</v>
      </c>
      <c r="CJ61" s="135">
        <v>24583350.705984116</v>
      </c>
      <c r="CK61" s="150">
        <v>0</v>
      </c>
      <c r="CL61" s="150">
        <v>0</v>
      </c>
      <c r="CM61" s="135">
        <v>24583350.705984116</v>
      </c>
      <c r="CN61" s="150">
        <v>0</v>
      </c>
      <c r="CO61" s="150">
        <v>0</v>
      </c>
      <c r="CP61" s="135">
        <v>0</v>
      </c>
      <c r="CQ61" s="150">
        <v>0</v>
      </c>
      <c r="CR61" s="150">
        <v>6534962.0000000009</v>
      </c>
      <c r="CS61" s="135">
        <v>6534962.0000000009</v>
      </c>
      <c r="CT61" s="160">
        <v>33128375.855643123</v>
      </c>
      <c r="CU61" s="144" t="s">
        <v>219</v>
      </c>
      <c r="CV61" s="142" t="s">
        <v>220</v>
      </c>
    </row>
    <row r="62" spans="1:100" ht="14.25">
      <c r="A62" s="139">
        <v>67</v>
      </c>
      <c r="B62" s="143" t="s">
        <v>99</v>
      </c>
      <c r="C62" s="132">
        <v>79.904817108043162</v>
      </c>
      <c r="D62" s="132">
        <v>0</v>
      </c>
      <c r="E62" s="132">
        <v>0</v>
      </c>
      <c r="F62" s="132">
        <v>43459.069244545964</v>
      </c>
      <c r="G62" s="132">
        <v>7221.5798235224838</v>
      </c>
      <c r="H62" s="132">
        <v>316138.29177235044</v>
      </c>
      <c r="I62" s="132">
        <v>9451.41529558613</v>
      </c>
      <c r="J62" s="132">
        <v>0</v>
      </c>
      <c r="K62" s="132">
        <v>134008.53179335629</v>
      </c>
      <c r="L62" s="132">
        <v>138213.64327913482</v>
      </c>
      <c r="M62" s="132">
        <v>505950.44426554599</v>
      </c>
      <c r="N62" s="132">
        <v>765108.95533614059</v>
      </c>
      <c r="O62" s="132">
        <v>47272.355927078876</v>
      </c>
      <c r="P62" s="132">
        <v>194103.08837335609</v>
      </c>
      <c r="Q62" s="132">
        <v>444922.78188483277</v>
      </c>
      <c r="R62" s="132">
        <v>852615.87900482083</v>
      </c>
      <c r="S62" s="132">
        <v>2798059.4892034158</v>
      </c>
      <c r="T62" s="132">
        <v>700107.25831878209</v>
      </c>
      <c r="U62" s="132">
        <v>482880.36727987474</v>
      </c>
      <c r="V62" s="132">
        <v>375240.02580616093</v>
      </c>
      <c r="W62" s="132">
        <v>699445.76463537232</v>
      </c>
      <c r="X62" s="132">
        <v>557224.86612340435</v>
      </c>
      <c r="Y62" s="132">
        <v>285706.53518291668</v>
      </c>
      <c r="Z62" s="132">
        <v>46834.380443094706</v>
      </c>
      <c r="AA62" s="132">
        <v>78104.423988295282</v>
      </c>
      <c r="AB62" s="132">
        <v>204921.25769390477</v>
      </c>
      <c r="AC62" s="132">
        <v>68601.347314230181</v>
      </c>
      <c r="AD62" s="132">
        <v>13683.157836359514</v>
      </c>
      <c r="AE62" s="132">
        <v>146636.8512117661</v>
      </c>
      <c r="AF62" s="132">
        <v>110708.19648323466</v>
      </c>
      <c r="AG62" s="132">
        <v>9885.4878319985273</v>
      </c>
      <c r="AH62" s="132">
        <v>1896.070994505955</v>
      </c>
      <c r="AI62" s="132">
        <v>5383.9042473647487</v>
      </c>
      <c r="AJ62" s="132">
        <v>22.861136477310829</v>
      </c>
      <c r="AK62" s="132">
        <v>26.082295911826257</v>
      </c>
      <c r="AL62" s="132">
        <v>1376164.8225391856</v>
      </c>
      <c r="AM62" s="132">
        <v>242449.89081938306</v>
      </c>
      <c r="AN62" s="132">
        <v>438756.48645206145</v>
      </c>
      <c r="AO62" s="132">
        <v>30851.778375692229</v>
      </c>
      <c r="AP62" s="132">
        <v>96180.914233036674</v>
      </c>
      <c r="AQ62" s="132">
        <v>127053.60289537905</v>
      </c>
      <c r="AR62" s="132">
        <v>211910.99182625368</v>
      </c>
      <c r="AS62" s="132">
        <v>60344.692002805328</v>
      </c>
      <c r="AT62" s="132">
        <v>467996.69615158136</v>
      </c>
      <c r="AU62" s="132">
        <v>468050.31195817323</v>
      </c>
      <c r="AV62" s="132">
        <v>296.44595225614796</v>
      </c>
      <c r="AW62" s="132">
        <v>26218.010104499892</v>
      </c>
      <c r="AX62" s="132">
        <v>189930.59877233996</v>
      </c>
      <c r="AY62" s="132">
        <v>13267.323760534666</v>
      </c>
      <c r="AZ62" s="132">
        <v>21817.531656237563</v>
      </c>
      <c r="BA62" s="132">
        <v>1075.4911470140228</v>
      </c>
      <c r="BB62" s="132">
        <v>398046.07683204912</v>
      </c>
      <c r="BC62" s="132">
        <v>1283.9105758378259</v>
      </c>
      <c r="BD62" s="132">
        <v>1521.6798399498168</v>
      </c>
      <c r="BE62" s="132">
        <v>1447.9309027366955</v>
      </c>
      <c r="BF62" s="132">
        <v>17813.940000839189</v>
      </c>
      <c r="BG62" s="132">
        <v>55.715362962897444</v>
      </c>
      <c r="BH62" s="132">
        <v>2009.7817893841218</v>
      </c>
      <c r="BI62" s="132">
        <v>10750.155150489047</v>
      </c>
      <c r="BJ62" s="132">
        <v>9024.0926203488143</v>
      </c>
      <c r="BK62" s="132">
        <v>117878.14507501679</v>
      </c>
      <c r="BL62" s="132">
        <v>47.813393000729945</v>
      </c>
      <c r="BM62" s="132">
        <v>42822.126814655589</v>
      </c>
      <c r="BN62" s="132">
        <v>19796.741044311391</v>
      </c>
      <c r="BO62" s="132">
        <v>181.8458137583774</v>
      </c>
      <c r="BP62" s="132">
        <v>2634.9373505037602</v>
      </c>
      <c r="BQ62" s="132">
        <v>416.83042597747703</v>
      </c>
      <c r="BR62" s="132">
        <v>333574.24164120288</v>
      </c>
      <c r="BS62" s="132">
        <v>0</v>
      </c>
      <c r="BT62" s="132">
        <v>2974.7555497104686</v>
      </c>
      <c r="BU62" s="132">
        <v>35930.931873882691</v>
      </c>
      <c r="BV62" s="132">
        <v>261.70724044319797</v>
      </c>
      <c r="BW62" s="132">
        <v>53951.560854794647</v>
      </c>
      <c r="BX62" s="132">
        <v>412333.21371914673</v>
      </c>
      <c r="BY62" s="132">
        <v>3404.732176716815</v>
      </c>
      <c r="BZ62" s="132">
        <v>25342.68936524841</v>
      </c>
      <c r="CA62" s="132">
        <v>1011.9966885752508</v>
      </c>
      <c r="CB62" s="132">
        <v>4.0713216259335692</v>
      </c>
      <c r="CC62" s="132">
        <v>7.8595083798497365</v>
      </c>
      <c r="CD62" s="132">
        <v>63579.441847403534</v>
      </c>
      <c r="CE62" s="132">
        <v>44503.591528220182</v>
      </c>
      <c r="CF62" s="132">
        <v>5354.2618758494727</v>
      </c>
      <c r="CG62" s="132">
        <v>21922.249857455448</v>
      </c>
      <c r="CH62" s="132">
        <v>0</v>
      </c>
      <c r="CI62" s="160">
        <v>15446168.88553136</v>
      </c>
      <c r="CJ62" s="135">
        <v>26850834.602427807</v>
      </c>
      <c r="CK62" s="150">
        <v>0</v>
      </c>
      <c r="CL62" s="150">
        <v>0</v>
      </c>
      <c r="CM62" s="135">
        <v>26850834.602427807</v>
      </c>
      <c r="CN62" s="150">
        <v>0</v>
      </c>
      <c r="CO62" s="150">
        <v>0</v>
      </c>
      <c r="CP62" s="135">
        <v>0</v>
      </c>
      <c r="CQ62" s="150">
        <v>0</v>
      </c>
      <c r="CR62" s="150">
        <v>35412380.000000007</v>
      </c>
      <c r="CS62" s="135">
        <v>35412380.000000007</v>
      </c>
      <c r="CT62" s="160">
        <v>77709383.487959176</v>
      </c>
      <c r="CU62" s="144" t="s">
        <v>221</v>
      </c>
      <c r="CV62" s="142" t="s">
        <v>222</v>
      </c>
    </row>
    <row r="63" spans="1:100" ht="14.25">
      <c r="A63" s="139">
        <v>68</v>
      </c>
      <c r="B63" s="143" t="s">
        <v>100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132">
        <v>0</v>
      </c>
      <c r="L63" s="132">
        <v>0</v>
      </c>
      <c r="M63" s="132">
        <v>0</v>
      </c>
      <c r="N63" s="132">
        <v>0</v>
      </c>
      <c r="O63" s="132">
        <v>0</v>
      </c>
      <c r="P63" s="132">
        <v>0</v>
      </c>
      <c r="Q63" s="132">
        <v>0</v>
      </c>
      <c r="R63" s="132">
        <v>0</v>
      </c>
      <c r="S63" s="132">
        <v>0</v>
      </c>
      <c r="T63" s="132">
        <v>0</v>
      </c>
      <c r="U63" s="132">
        <v>0</v>
      </c>
      <c r="V63" s="132">
        <v>0</v>
      </c>
      <c r="W63" s="132">
        <v>0</v>
      </c>
      <c r="X63" s="132">
        <v>0</v>
      </c>
      <c r="Y63" s="132">
        <v>0</v>
      </c>
      <c r="Z63" s="132">
        <v>0</v>
      </c>
      <c r="AA63" s="132">
        <v>0</v>
      </c>
      <c r="AB63" s="132">
        <v>0</v>
      </c>
      <c r="AC63" s="132">
        <v>0</v>
      </c>
      <c r="AD63" s="132">
        <v>0</v>
      </c>
      <c r="AE63" s="132">
        <v>0</v>
      </c>
      <c r="AF63" s="132">
        <v>0</v>
      </c>
      <c r="AG63" s="132">
        <v>0</v>
      </c>
      <c r="AH63" s="132">
        <v>0</v>
      </c>
      <c r="AI63" s="132">
        <v>0</v>
      </c>
      <c r="AJ63" s="132">
        <v>1205.5174034417125</v>
      </c>
      <c r="AK63" s="132">
        <v>0</v>
      </c>
      <c r="AL63" s="132">
        <v>110898.6746039749</v>
      </c>
      <c r="AM63" s="132">
        <v>19537.900627439129</v>
      </c>
      <c r="AN63" s="132">
        <v>35357.329314414288</v>
      </c>
      <c r="AO63" s="132">
        <v>0.13476497652731417</v>
      </c>
      <c r="AP63" s="132">
        <v>0.42013197719594886</v>
      </c>
      <c r="AQ63" s="132">
        <v>0.55498829284333817</v>
      </c>
      <c r="AR63" s="132">
        <v>0</v>
      </c>
      <c r="AS63" s="132">
        <v>0</v>
      </c>
      <c r="AT63" s="132">
        <v>0</v>
      </c>
      <c r="AU63" s="132">
        <v>0</v>
      </c>
      <c r="AV63" s="132">
        <v>0</v>
      </c>
      <c r="AW63" s="132">
        <v>0</v>
      </c>
      <c r="AX63" s="132">
        <v>0</v>
      </c>
      <c r="AY63" s="132">
        <v>0</v>
      </c>
      <c r="AZ63" s="132">
        <v>0</v>
      </c>
      <c r="BA63" s="132">
        <v>0</v>
      </c>
      <c r="BB63" s="132">
        <v>109.87151151417862</v>
      </c>
      <c r="BC63" s="132">
        <v>0</v>
      </c>
      <c r="BD63" s="132">
        <v>0</v>
      </c>
      <c r="BE63" s="132">
        <v>517802.88137915015</v>
      </c>
      <c r="BF63" s="132">
        <v>83413.271542699527</v>
      </c>
      <c r="BG63" s="132">
        <v>29998.044411880895</v>
      </c>
      <c r="BH63" s="132">
        <v>219.23401728578497</v>
      </c>
      <c r="BI63" s="132">
        <v>0</v>
      </c>
      <c r="BJ63" s="132">
        <v>0</v>
      </c>
      <c r="BK63" s="132">
        <v>0</v>
      </c>
      <c r="BL63" s="132">
        <v>0</v>
      </c>
      <c r="BM63" s="132">
        <v>0</v>
      </c>
      <c r="BN63" s="132">
        <v>0</v>
      </c>
      <c r="BO63" s="132">
        <v>0</v>
      </c>
      <c r="BP63" s="132">
        <v>0</v>
      </c>
      <c r="BQ63" s="132">
        <v>0</v>
      </c>
      <c r="BR63" s="132">
        <v>0</v>
      </c>
      <c r="BS63" s="132">
        <v>0</v>
      </c>
      <c r="BT63" s="132">
        <v>0</v>
      </c>
      <c r="BU63" s="132">
        <v>112.74388582815148</v>
      </c>
      <c r="BV63" s="132">
        <v>98827.917288054799</v>
      </c>
      <c r="BW63" s="132">
        <v>17985.608459886851</v>
      </c>
      <c r="BX63" s="132">
        <v>9749.9605274888454</v>
      </c>
      <c r="BY63" s="132">
        <v>17.618335382607842</v>
      </c>
      <c r="BZ63" s="132">
        <v>131.13983055335407</v>
      </c>
      <c r="CA63" s="132">
        <v>31.663872826189689</v>
      </c>
      <c r="CB63" s="132">
        <v>0.12738560476869626</v>
      </c>
      <c r="CC63" s="132">
        <v>0.24591234005547705</v>
      </c>
      <c r="CD63" s="132">
        <v>8844.867651522929</v>
      </c>
      <c r="CE63" s="132">
        <v>0</v>
      </c>
      <c r="CF63" s="132">
        <v>0</v>
      </c>
      <c r="CG63" s="132">
        <v>0</v>
      </c>
      <c r="CH63" s="132">
        <v>0</v>
      </c>
      <c r="CI63" s="160">
        <v>934245.72784653574</v>
      </c>
      <c r="CJ63" s="135">
        <v>2454908.6874652719</v>
      </c>
      <c r="CK63" s="150">
        <v>0</v>
      </c>
      <c r="CL63" s="150">
        <v>0</v>
      </c>
      <c r="CM63" s="135">
        <v>2454908.6874652719</v>
      </c>
      <c r="CN63" s="150">
        <v>0</v>
      </c>
      <c r="CO63" s="150">
        <v>0</v>
      </c>
      <c r="CP63" s="135">
        <v>0</v>
      </c>
      <c r="CQ63" s="150">
        <v>0</v>
      </c>
      <c r="CR63" s="150">
        <v>0</v>
      </c>
      <c r="CS63" s="135">
        <v>0</v>
      </c>
      <c r="CT63" s="160">
        <v>3389154.4153118078</v>
      </c>
      <c r="CU63" s="144" t="s">
        <v>223</v>
      </c>
      <c r="CV63" s="142" t="s">
        <v>145</v>
      </c>
    </row>
    <row r="64" spans="1:100" ht="25.5">
      <c r="A64" s="139">
        <v>69</v>
      </c>
      <c r="B64" s="145" t="s">
        <v>121</v>
      </c>
      <c r="C64" s="132">
        <v>39358.144436651033</v>
      </c>
      <c r="D64" s="132">
        <v>56.629520513356937</v>
      </c>
      <c r="E64" s="132">
        <v>7.9411828449526682</v>
      </c>
      <c r="F64" s="132">
        <v>81203.533836589952</v>
      </c>
      <c r="G64" s="132">
        <v>1766.562340444503</v>
      </c>
      <c r="H64" s="132">
        <v>14412.398954156999</v>
      </c>
      <c r="I64" s="132">
        <v>2111.1558567194515</v>
      </c>
      <c r="J64" s="132">
        <v>904782.51284579386</v>
      </c>
      <c r="K64" s="132">
        <v>27607.850380939028</v>
      </c>
      <c r="L64" s="132">
        <v>43460.41439383215</v>
      </c>
      <c r="M64" s="132">
        <v>871382.18773817981</v>
      </c>
      <c r="N64" s="132">
        <v>317059.09005154064</v>
      </c>
      <c r="O64" s="132">
        <v>100042.91418512628</v>
      </c>
      <c r="P64" s="132">
        <v>127566.81512944658</v>
      </c>
      <c r="Q64" s="132">
        <v>233838.98407028604</v>
      </c>
      <c r="R64" s="132">
        <v>51230.382031746056</v>
      </c>
      <c r="S64" s="132">
        <v>298152.99041851202</v>
      </c>
      <c r="T64" s="132">
        <v>756114.84653668164</v>
      </c>
      <c r="U64" s="132">
        <v>141532.66313212807</v>
      </c>
      <c r="V64" s="132">
        <v>336350.03726492537</v>
      </c>
      <c r="W64" s="132">
        <v>1855325.3978639471</v>
      </c>
      <c r="X64" s="132">
        <v>3783665.6150126769</v>
      </c>
      <c r="Y64" s="132">
        <v>202155.17613023534</v>
      </c>
      <c r="Z64" s="132">
        <v>20779.109017627365</v>
      </c>
      <c r="AA64" s="132">
        <v>221840.46992233847</v>
      </c>
      <c r="AB64" s="132">
        <v>53867.395382241986</v>
      </c>
      <c r="AC64" s="132">
        <v>67534.16920264675</v>
      </c>
      <c r="AD64" s="132">
        <v>4153.2167009733421</v>
      </c>
      <c r="AE64" s="132">
        <v>243750.64331230114</v>
      </c>
      <c r="AF64" s="132">
        <v>44459.860587509509</v>
      </c>
      <c r="AG64" s="132">
        <v>21478.053086790744</v>
      </c>
      <c r="AH64" s="132">
        <v>20057136.84577629</v>
      </c>
      <c r="AI64" s="132">
        <v>1226568.7362761642</v>
      </c>
      <c r="AJ64" s="132">
        <v>235209.77740206345</v>
      </c>
      <c r="AK64" s="132">
        <v>9006.5038871961206</v>
      </c>
      <c r="AL64" s="132">
        <v>194300.8370180825</v>
      </c>
      <c r="AM64" s="132">
        <v>99051.485975219824</v>
      </c>
      <c r="AN64" s="132">
        <v>118078.67327604508</v>
      </c>
      <c r="AO64" s="132">
        <v>109462.23145154078</v>
      </c>
      <c r="AP64" s="132">
        <v>371574.10133291414</v>
      </c>
      <c r="AQ64" s="132">
        <v>1794003.3712209249</v>
      </c>
      <c r="AR64" s="132">
        <v>636432.92876058992</v>
      </c>
      <c r="AS64" s="132">
        <v>19540.644899793926</v>
      </c>
      <c r="AT64" s="132">
        <v>28052.599519584342</v>
      </c>
      <c r="AU64" s="132">
        <v>98781.251041935291</v>
      </c>
      <c r="AV64" s="132">
        <v>42849.315705714333</v>
      </c>
      <c r="AW64" s="132">
        <v>656303.8958808356</v>
      </c>
      <c r="AX64" s="132">
        <v>418569.82697319385</v>
      </c>
      <c r="AY64" s="132">
        <v>12785.274374728499</v>
      </c>
      <c r="AZ64" s="132">
        <v>12691.100629727858</v>
      </c>
      <c r="BA64" s="132">
        <v>49591.188020781796</v>
      </c>
      <c r="BB64" s="132">
        <v>346180.96789141581</v>
      </c>
      <c r="BC64" s="132">
        <v>6855.5238234066683</v>
      </c>
      <c r="BD64" s="132">
        <v>898.93749384370074</v>
      </c>
      <c r="BE64" s="132">
        <v>394587.68274260848</v>
      </c>
      <c r="BF64" s="132">
        <v>65693.666120779206</v>
      </c>
      <c r="BG64" s="132">
        <v>9556.5820282281675</v>
      </c>
      <c r="BH64" s="132">
        <v>109923.46096554984</v>
      </c>
      <c r="BI64" s="132">
        <v>57091.273081273364</v>
      </c>
      <c r="BJ64" s="132">
        <v>19259.687063863468</v>
      </c>
      <c r="BK64" s="132">
        <v>57791.900124160988</v>
      </c>
      <c r="BL64" s="132">
        <v>992.69957282247844</v>
      </c>
      <c r="BM64" s="132">
        <v>22079.638090707555</v>
      </c>
      <c r="BN64" s="132">
        <v>35982.334525706749</v>
      </c>
      <c r="BO64" s="132">
        <v>1015.0841560801664</v>
      </c>
      <c r="BP64" s="132">
        <v>98433.790742262965</v>
      </c>
      <c r="BQ64" s="132">
        <v>4745.7724690111963</v>
      </c>
      <c r="BR64" s="132">
        <v>692755.33764909464</v>
      </c>
      <c r="BS64" s="132">
        <v>6937.4568182963094</v>
      </c>
      <c r="BT64" s="132">
        <v>5520.5305248156683</v>
      </c>
      <c r="BU64" s="132">
        <v>33337.986985974247</v>
      </c>
      <c r="BV64" s="132">
        <v>4990302.502648239</v>
      </c>
      <c r="BW64" s="132">
        <v>512467.53577699361</v>
      </c>
      <c r="BX64" s="132">
        <v>951626.08890830853</v>
      </c>
      <c r="BY64" s="132">
        <v>7418.0194540880293</v>
      </c>
      <c r="BZ64" s="132">
        <v>37245.41514891744</v>
      </c>
      <c r="CA64" s="132">
        <v>4296.6937695551042</v>
      </c>
      <c r="CB64" s="132">
        <v>131.85758264409071</v>
      </c>
      <c r="CC64" s="132">
        <v>618.92864887871906</v>
      </c>
      <c r="CD64" s="132">
        <v>594185.44654127443</v>
      </c>
      <c r="CE64" s="132">
        <v>418737.15736121143</v>
      </c>
      <c r="CF64" s="132">
        <v>79789.061211124936</v>
      </c>
      <c r="CG64" s="132">
        <v>282800.71002972475</v>
      </c>
      <c r="CH64" s="132">
        <v>0</v>
      </c>
      <c r="CI64" s="160">
        <v>46906297.479900531</v>
      </c>
      <c r="CJ64" s="135">
        <v>57104788.12744952</v>
      </c>
      <c r="CK64" s="150">
        <v>0</v>
      </c>
      <c r="CL64" s="150">
        <v>0</v>
      </c>
      <c r="CM64" s="135">
        <v>57104788.12744952</v>
      </c>
      <c r="CN64" s="150">
        <v>0</v>
      </c>
      <c r="CO64" s="150">
        <v>0</v>
      </c>
      <c r="CP64" s="135">
        <v>0</v>
      </c>
      <c r="CQ64" s="150">
        <v>0</v>
      </c>
      <c r="CR64" s="150">
        <v>0</v>
      </c>
      <c r="CS64" s="135">
        <v>0</v>
      </c>
      <c r="CT64" s="160">
        <v>104011085.60735005</v>
      </c>
      <c r="CU64" s="144" t="s">
        <v>224</v>
      </c>
      <c r="CV64" s="142" t="s">
        <v>225</v>
      </c>
    </row>
    <row r="65" spans="1:100" ht="14.25">
      <c r="A65" s="139">
        <v>71</v>
      </c>
      <c r="B65" s="143" t="s">
        <v>101</v>
      </c>
      <c r="C65" s="132">
        <v>150603.06087665763</v>
      </c>
      <c r="D65" s="132">
        <v>0</v>
      </c>
      <c r="E65" s="132">
        <v>0</v>
      </c>
      <c r="F65" s="132">
        <v>1024514.3469848377</v>
      </c>
      <c r="G65" s="132">
        <v>283.2216313824357</v>
      </c>
      <c r="H65" s="132">
        <v>34757.119487698386</v>
      </c>
      <c r="I65" s="132">
        <v>13699.50251833</v>
      </c>
      <c r="J65" s="132">
        <v>556497.61647758307</v>
      </c>
      <c r="K65" s="132">
        <v>154623.80030156334</v>
      </c>
      <c r="L65" s="132">
        <v>93785.283783540624</v>
      </c>
      <c r="M65" s="132">
        <v>327955.87733839243</v>
      </c>
      <c r="N65" s="132">
        <v>166333.99986222154</v>
      </c>
      <c r="O65" s="132">
        <v>11355.604565242153</v>
      </c>
      <c r="P65" s="132">
        <v>7988.1302439508509</v>
      </c>
      <c r="Q65" s="132">
        <v>68714.105332474966</v>
      </c>
      <c r="R65" s="132">
        <v>58940.570577319268</v>
      </c>
      <c r="S65" s="132">
        <v>282383.74805127922</v>
      </c>
      <c r="T65" s="132">
        <v>152975.13406883986</v>
      </c>
      <c r="U65" s="132">
        <v>394633.80328367912</v>
      </c>
      <c r="V65" s="132">
        <v>74358.636685853009</v>
      </c>
      <c r="W65" s="132">
        <v>1273596.788235842</v>
      </c>
      <c r="X65" s="132">
        <v>680208.66109656123</v>
      </c>
      <c r="Y65" s="132">
        <v>65034.810698571979</v>
      </c>
      <c r="Z65" s="132">
        <v>57538.151005303283</v>
      </c>
      <c r="AA65" s="132">
        <v>263020.31506422325</v>
      </c>
      <c r="AB65" s="132">
        <v>348291.11530183116</v>
      </c>
      <c r="AC65" s="132">
        <v>177857.17005687812</v>
      </c>
      <c r="AD65" s="132">
        <v>6665.229460493294</v>
      </c>
      <c r="AE65" s="132">
        <v>5623.4431189057614</v>
      </c>
      <c r="AF65" s="132">
        <v>19801.374522078408</v>
      </c>
      <c r="AG65" s="132">
        <v>21782.946933118768</v>
      </c>
      <c r="AH65" s="132">
        <v>2415005.1456449223</v>
      </c>
      <c r="AI65" s="132">
        <v>10776.031142282871</v>
      </c>
      <c r="AJ65" s="132">
        <v>88328.455874994877</v>
      </c>
      <c r="AK65" s="132">
        <v>76.296079110119294</v>
      </c>
      <c r="AL65" s="132">
        <v>821920.78183206101</v>
      </c>
      <c r="AM65" s="132">
        <v>92942.338742103195</v>
      </c>
      <c r="AN65" s="132">
        <v>295636.52954366809</v>
      </c>
      <c r="AO65" s="132">
        <v>57666.59725054961</v>
      </c>
      <c r="AP65" s="132">
        <v>803582.93189833825</v>
      </c>
      <c r="AQ65" s="132">
        <v>141245.75619481545</v>
      </c>
      <c r="AR65" s="132">
        <v>173573.8682547794</v>
      </c>
      <c r="AS65" s="132">
        <v>1158077.7515191655</v>
      </c>
      <c r="AT65" s="132">
        <v>5856.0303935796564</v>
      </c>
      <c r="AU65" s="132">
        <v>56248.024796934827</v>
      </c>
      <c r="AV65" s="132">
        <v>575352.40771676658</v>
      </c>
      <c r="AW65" s="132">
        <v>29630.305365077838</v>
      </c>
      <c r="AX65" s="132">
        <v>14368.631657861617</v>
      </c>
      <c r="AY65" s="132">
        <v>10355.100189703351</v>
      </c>
      <c r="AZ65" s="132">
        <v>20527.606241462327</v>
      </c>
      <c r="BA65" s="132">
        <v>48047.021559729845</v>
      </c>
      <c r="BB65" s="132">
        <v>2133352.9966152636</v>
      </c>
      <c r="BC65" s="132">
        <v>8393.0574428490545</v>
      </c>
      <c r="BD65" s="132">
        <v>3444.2515480043289</v>
      </c>
      <c r="BE65" s="132">
        <v>299974.71130050521</v>
      </c>
      <c r="BF65" s="132">
        <v>144187.33381999261</v>
      </c>
      <c r="BG65" s="132">
        <v>14396.366291618426</v>
      </c>
      <c r="BH65" s="132">
        <v>222622.02631171467</v>
      </c>
      <c r="BI65" s="132">
        <v>3417.8874648607266</v>
      </c>
      <c r="BJ65" s="132">
        <v>9318.578439882629</v>
      </c>
      <c r="BK65" s="132">
        <v>55957.095515733141</v>
      </c>
      <c r="BL65" s="132">
        <v>184.30647294354074</v>
      </c>
      <c r="BM65" s="132">
        <v>33036.890254901278</v>
      </c>
      <c r="BN65" s="132">
        <v>285.23204353697918</v>
      </c>
      <c r="BO65" s="132">
        <v>25.727251208062782</v>
      </c>
      <c r="BP65" s="132">
        <v>630.45963471956316</v>
      </c>
      <c r="BQ65" s="132">
        <v>312.31569887675573</v>
      </c>
      <c r="BR65" s="132">
        <v>350353.05677455489</v>
      </c>
      <c r="BS65" s="132">
        <v>4658.2006892501022</v>
      </c>
      <c r="BT65" s="132">
        <v>12594.88171178132</v>
      </c>
      <c r="BU65" s="132">
        <v>4605.2191637977357</v>
      </c>
      <c r="BV65" s="132">
        <v>17156331.289469752</v>
      </c>
      <c r="BW65" s="132">
        <v>326581.69011757913</v>
      </c>
      <c r="BX65" s="132">
        <v>250005.83607088384</v>
      </c>
      <c r="BY65" s="132">
        <v>22.472236171663212</v>
      </c>
      <c r="BZ65" s="132">
        <v>1870.3763205441189</v>
      </c>
      <c r="CA65" s="132">
        <v>0</v>
      </c>
      <c r="CB65" s="132">
        <v>8.1118752128720004</v>
      </c>
      <c r="CC65" s="132">
        <v>1967.3497218979624</v>
      </c>
      <c r="CD65" s="132">
        <v>234383.71422043897</v>
      </c>
      <c r="CE65" s="132">
        <v>7345.0609432587189</v>
      </c>
      <c r="CF65" s="132">
        <v>760.04415043032384</v>
      </c>
      <c r="CG65" s="132">
        <v>255.69155166559204</v>
      </c>
      <c r="CH65" s="132">
        <v>0</v>
      </c>
      <c r="CI65" s="160">
        <v>34594323.410586387</v>
      </c>
      <c r="CJ65" s="135">
        <v>26935499.287299775</v>
      </c>
      <c r="CK65" s="150">
        <v>0</v>
      </c>
      <c r="CL65" s="150">
        <v>0</v>
      </c>
      <c r="CM65" s="135">
        <v>26935499.287299775</v>
      </c>
      <c r="CN65" s="150">
        <v>0</v>
      </c>
      <c r="CO65" s="150">
        <v>0</v>
      </c>
      <c r="CP65" s="135">
        <v>0</v>
      </c>
      <c r="CQ65" s="150">
        <v>0</v>
      </c>
      <c r="CR65" s="150">
        <v>1820318.0000000002</v>
      </c>
      <c r="CS65" s="135">
        <v>1820318.0000000002</v>
      </c>
      <c r="CT65" s="160">
        <v>63350140.697886162</v>
      </c>
      <c r="CU65" s="144" t="s">
        <v>226</v>
      </c>
      <c r="CV65" s="142" t="s">
        <v>227</v>
      </c>
    </row>
    <row r="66" spans="1:100" ht="14.25">
      <c r="A66" s="139">
        <v>72</v>
      </c>
      <c r="B66" s="143" t="s">
        <v>102</v>
      </c>
      <c r="C66" s="132">
        <v>127151.03426647319</v>
      </c>
      <c r="D66" s="132">
        <v>525.18819623323168</v>
      </c>
      <c r="E66" s="132">
        <v>306.87771685152069</v>
      </c>
      <c r="F66" s="132">
        <v>53801.70009196514</v>
      </c>
      <c r="G66" s="132">
        <v>296.09244541361534</v>
      </c>
      <c r="H66" s="132">
        <v>46138.362386144065</v>
      </c>
      <c r="I66" s="132">
        <v>22337.543325484439</v>
      </c>
      <c r="J66" s="132">
        <v>763287.22448142059</v>
      </c>
      <c r="K66" s="132">
        <v>36744.34696555508</v>
      </c>
      <c r="L66" s="132">
        <v>6465.7587543801028</v>
      </c>
      <c r="M66" s="132">
        <v>176044.86947559277</v>
      </c>
      <c r="N66" s="132">
        <v>405040.16162166675</v>
      </c>
      <c r="O66" s="132">
        <v>145888.02821378451</v>
      </c>
      <c r="P66" s="132">
        <v>293017.09298082092</v>
      </c>
      <c r="Q66" s="132">
        <v>28250.814347381704</v>
      </c>
      <c r="R66" s="132">
        <v>46568.494536927486</v>
      </c>
      <c r="S66" s="132">
        <v>49871.130228080423</v>
      </c>
      <c r="T66" s="132">
        <v>267893.22646954563</v>
      </c>
      <c r="U66" s="132">
        <v>21229.641633137137</v>
      </c>
      <c r="V66" s="132">
        <v>81847.29030725031</v>
      </c>
      <c r="W66" s="132">
        <v>137437.87111710134</v>
      </c>
      <c r="X66" s="132">
        <v>239202.76609858376</v>
      </c>
      <c r="Y66" s="132">
        <v>253453.68924340964</v>
      </c>
      <c r="Z66" s="132">
        <v>19830.945080349469</v>
      </c>
      <c r="AA66" s="132">
        <v>78949.800477621931</v>
      </c>
      <c r="AB66" s="132">
        <v>29847.755946545552</v>
      </c>
      <c r="AC66" s="132">
        <v>43546.49377901994</v>
      </c>
      <c r="AD66" s="132">
        <v>2175.6656034250614</v>
      </c>
      <c r="AE66" s="132">
        <v>658992.7630495436</v>
      </c>
      <c r="AF66" s="132">
        <v>38283.036053550313</v>
      </c>
      <c r="AG66" s="132">
        <v>51405.628274027462</v>
      </c>
      <c r="AH66" s="132">
        <v>9302.7225808621151</v>
      </c>
      <c r="AI66" s="132">
        <v>205295.70901245758</v>
      </c>
      <c r="AJ66" s="132">
        <v>41053.615387782571</v>
      </c>
      <c r="AK66" s="132">
        <v>5900.6760361422876</v>
      </c>
      <c r="AL66" s="132">
        <v>632194.2880809427</v>
      </c>
      <c r="AM66" s="132">
        <v>185551.35746392599</v>
      </c>
      <c r="AN66" s="132">
        <v>423854.86163956294</v>
      </c>
      <c r="AO66" s="132">
        <v>410851.13653767371</v>
      </c>
      <c r="AP66" s="132">
        <v>819699.91372977151</v>
      </c>
      <c r="AQ66" s="132">
        <v>6018271.5597724561</v>
      </c>
      <c r="AR66" s="132">
        <v>321267.7960572415</v>
      </c>
      <c r="AS66" s="132">
        <v>31928.639963773388</v>
      </c>
      <c r="AT66" s="132">
        <v>236060.87967933607</v>
      </c>
      <c r="AU66" s="132">
        <v>450156.63190682349</v>
      </c>
      <c r="AV66" s="132">
        <v>2555.6444394693985</v>
      </c>
      <c r="AW66" s="132">
        <v>462911.13553133403</v>
      </c>
      <c r="AX66" s="132">
        <v>1248277.3983726841</v>
      </c>
      <c r="AY66" s="132">
        <v>60070.625516191954</v>
      </c>
      <c r="AZ66" s="132">
        <v>57375.658115594735</v>
      </c>
      <c r="BA66" s="132">
        <v>20296.826290336634</v>
      </c>
      <c r="BB66" s="132">
        <v>604485.60473389644</v>
      </c>
      <c r="BC66" s="132">
        <v>30989.511622849332</v>
      </c>
      <c r="BD66" s="132">
        <v>2651.7772439531764</v>
      </c>
      <c r="BE66" s="132">
        <v>641453.4984090497</v>
      </c>
      <c r="BF66" s="132">
        <v>48403.420563269916</v>
      </c>
      <c r="BG66" s="132">
        <v>53576.875233070183</v>
      </c>
      <c r="BH66" s="132">
        <v>588867.3915565483</v>
      </c>
      <c r="BI66" s="132">
        <v>293385.99492877687</v>
      </c>
      <c r="BJ66" s="132">
        <v>107491.17238056782</v>
      </c>
      <c r="BK66" s="132">
        <v>366281.26618323906</v>
      </c>
      <c r="BL66" s="132">
        <v>7014.7962054852796</v>
      </c>
      <c r="BM66" s="132">
        <v>191999.87913750476</v>
      </c>
      <c r="BN66" s="132">
        <v>266164.55072859296</v>
      </c>
      <c r="BO66" s="132">
        <v>4900.9355670393079</v>
      </c>
      <c r="BP66" s="132">
        <v>323779.96885914233</v>
      </c>
      <c r="BQ66" s="132">
        <v>29608.9421080756</v>
      </c>
      <c r="BR66" s="132">
        <v>770602.7178125137</v>
      </c>
      <c r="BS66" s="132">
        <v>13758.230382196516</v>
      </c>
      <c r="BT66" s="132">
        <v>16811.718083458851</v>
      </c>
      <c r="BU66" s="132">
        <v>76848.406739376267</v>
      </c>
      <c r="BV66" s="132">
        <v>376321.75358827738</v>
      </c>
      <c r="BW66" s="132">
        <v>1095564.3618342381</v>
      </c>
      <c r="BX66" s="132">
        <v>1567856.9322906518</v>
      </c>
      <c r="BY66" s="132">
        <v>20723.419637644391</v>
      </c>
      <c r="BZ66" s="132">
        <v>200160.3543101126</v>
      </c>
      <c r="CA66" s="132">
        <v>17989.696362575782</v>
      </c>
      <c r="CB66" s="132">
        <v>574.53247982350501</v>
      </c>
      <c r="CC66" s="132">
        <v>9171.9766581001677</v>
      </c>
      <c r="CD66" s="132">
        <v>181461.2612896252</v>
      </c>
      <c r="CE66" s="132">
        <v>2264697.2862877506</v>
      </c>
      <c r="CF66" s="132">
        <v>288829.66563819151</v>
      </c>
      <c r="CG66" s="132">
        <v>761424.06110670627</v>
      </c>
      <c r="CH66" s="132">
        <v>0</v>
      </c>
      <c r="CI66" s="160">
        <v>26992560.329243962</v>
      </c>
      <c r="CJ66" s="135">
        <v>109756890.98160504</v>
      </c>
      <c r="CK66" s="150">
        <v>0</v>
      </c>
      <c r="CL66" s="150">
        <v>0</v>
      </c>
      <c r="CM66" s="135">
        <v>109756890.98160504</v>
      </c>
      <c r="CN66" s="150">
        <v>0</v>
      </c>
      <c r="CO66" s="150">
        <v>0</v>
      </c>
      <c r="CP66" s="135">
        <v>0</v>
      </c>
      <c r="CQ66" s="150">
        <v>0</v>
      </c>
      <c r="CR66" s="150">
        <v>0</v>
      </c>
      <c r="CS66" s="135">
        <v>0</v>
      </c>
      <c r="CT66" s="160">
        <v>136749451.31084901</v>
      </c>
      <c r="CU66" s="144" t="s">
        <v>228</v>
      </c>
      <c r="CV66" s="142" t="s">
        <v>229</v>
      </c>
    </row>
    <row r="67" spans="1:100" ht="14.25">
      <c r="A67" s="139">
        <v>73</v>
      </c>
      <c r="B67" s="143" t="s">
        <v>103</v>
      </c>
      <c r="C67" s="132">
        <v>1214.9825500169034</v>
      </c>
      <c r="D67" s="132">
        <v>22.440129188778755</v>
      </c>
      <c r="E67" s="132">
        <v>0</v>
      </c>
      <c r="F67" s="132">
        <v>70271.79798789513</v>
      </c>
      <c r="G67" s="132">
        <v>41.459932415347261</v>
      </c>
      <c r="H67" s="132">
        <v>2293.7764062118554</v>
      </c>
      <c r="I67" s="132">
        <v>102.89695707488127</v>
      </c>
      <c r="J67" s="132">
        <v>17477.589474201388</v>
      </c>
      <c r="K67" s="132">
        <v>2610.2032922278891</v>
      </c>
      <c r="L67" s="132">
        <v>23523.626739538962</v>
      </c>
      <c r="M67" s="132">
        <v>5818.6298819417143</v>
      </c>
      <c r="N67" s="132">
        <v>3767.0448570432777</v>
      </c>
      <c r="O67" s="132">
        <v>361.07864823111811</v>
      </c>
      <c r="P67" s="132">
        <v>1750.6846936857055</v>
      </c>
      <c r="Q67" s="132">
        <v>3408.5441036216521</v>
      </c>
      <c r="R67" s="132">
        <v>1257.0827187210305</v>
      </c>
      <c r="S67" s="132">
        <v>2628.2818033034278</v>
      </c>
      <c r="T67" s="132">
        <v>6825.2879306135055</v>
      </c>
      <c r="U67" s="132">
        <v>2325.7938207029138</v>
      </c>
      <c r="V67" s="132">
        <v>5202.9841696897038</v>
      </c>
      <c r="W67" s="132">
        <v>15513.781310109602</v>
      </c>
      <c r="X67" s="132">
        <v>9189.820806868971</v>
      </c>
      <c r="Y67" s="132">
        <v>3640.6342902516626</v>
      </c>
      <c r="Z67" s="132">
        <v>2418.7855710027047</v>
      </c>
      <c r="AA67" s="132">
        <v>3010.1363106086433</v>
      </c>
      <c r="AB67" s="132">
        <v>1763.6230578298064</v>
      </c>
      <c r="AC67" s="132">
        <v>810.20636555432191</v>
      </c>
      <c r="AD67" s="132">
        <v>371.76474326720734</v>
      </c>
      <c r="AE67" s="132">
        <v>5943.8062217451534</v>
      </c>
      <c r="AF67" s="132">
        <v>279.3907195750553</v>
      </c>
      <c r="AG67" s="132">
        <v>9551.2529834404559</v>
      </c>
      <c r="AH67" s="132">
        <v>1772.5686580907277</v>
      </c>
      <c r="AI67" s="132">
        <v>197.86561369337642</v>
      </c>
      <c r="AJ67" s="132">
        <v>421.78888180506488</v>
      </c>
      <c r="AK67" s="132">
        <v>146.23545914039715</v>
      </c>
      <c r="AL67" s="132">
        <v>117337.75670641355</v>
      </c>
      <c r="AM67" s="132">
        <v>33815.286046781846</v>
      </c>
      <c r="AN67" s="132">
        <v>17878.598070430315</v>
      </c>
      <c r="AO67" s="132">
        <v>1903.7434426258083</v>
      </c>
      <c r="AP67" s="132">
        <v>17621.64151177137</v>
      </c>
      <c r="AQ67" s="132">
        <v>56468.316305439963</v>
      </c>
      <c r="AR67" s="132">
        <v>217778.08988272751</v>
      </c>
      <c r="AS67" s="132">
        <v>49.206554634838639</v>
      </c>
      <c r="AT67" s="132">
        <v>33184.884272363146</v>
      </c>
      <c r="AU67" s="132">
        <v>9872.3141861532167</v>
      </c>
      <c r="AV67" s="132">
        <v>173.52414374877753</v>
      </c>
      <c r="AW67" s="132">
        <v>1268.2491497848202</v>
      </c>
      <c r="AX67" s="132">
        <v>3030.410784883009</v>
      </c>
      <c r="AY67" s="132">
        <v>179.61923677505848</v>
      </c>
      <c r="AZ67" s="132">
        <v>580.3662539453037</v>
      </c>
      <c r="BA67" s="132">
        <v>5184.0137559037003</v>
      </c>
      <c r="BB67" s="132">
        <v>16246.903300655858</v>
      </c>
      <c r="BC67" s="132">
        <v>80.651771353149286</v>
      </c>
      <c r="BD67" s="132">
        <v>13.242563542268027</v>
      </c>
      <c r="BE67" s="132">
        <v>5085.7702614923246</v>
      </c>
      <c r="BF67" s="132">
        <v>1174.104750964143</v>
      </c>
      <c r="BG67" s="132">
        <v>40.5822042404819</v>
      </c>
      <c r="BH67" s="132">
        <v>384.61452246067432</v>
      </c>
      <c r="BI67" s="132">
        <v>333.3750112332927</v>
      </c>
      <c r="BJ67" s="132">
        <v>2795.8488996921164</v>
      </c>
      <c r="BK67" s="132">
        <v>3334.2246414426045</v>
      </c>
      <c r="BL67" s="132">
        <v>0.65658457154521399</v>
      </c>
      <c r="BM67" s="132">
        <v>3419.7026273643141</v>
      </c>
      <c r="BN67" s="132">
        <v>12902.556303542995</v>
      </c>
      <c r="BO67" s="132">
        <v>7.3843293947006163</v>
      </c>
      <c r="BP67" s="132">
        <v>1643.219510999578</v>
      </c>
      <c r="BQ67" s="132">
        <v>92.920882962594789</v>
      </c>
      <c r="BR67" s="132">
        <v>1432649.2545898978</v>
      </c>
      <c r="BS67" s="132">
        <v>40.276496164165167</v>
      </c>
      <c r="BT67" s="132">
        <v>97.883098219052798</v>
      </c>
      <c r="BU67" s="132">
        <v>231.17729704361369</v>
      </c>
      <c r="BV67" s="132">
        <v>105809.08933376112</v>
      </c>
      <c r="BW67" s="132">
        <v>18093.46634434547</v>
      </c>
      <c r="BX67" s="132">
        <v>11196.031364365645</v>
      </c>
      <c r="BY67" s="132">
        <v>26.291685682996249</v>
      </c>
      <c r="BZ67" s="132">
        <v>420.43429960793958</v>
      </c>
      <c r="CA67" s="132">
        <v>30.786656780822923</v>
      </c>
      <c r="CB67" s="132">
        <v>0.80918682173686607</v>
      </c>
      <c r="CC67" s="132">
        <v>0.91439535132128824</v>
      </c>
      <c r="CD67" s="132">
        <v>11348.082160907725</v>
      </c>
      <c r="CE67" s="132">
        <v>7018.9298675797581</v>
      </c>
      <c r="CF67" s="132">
        <v>808.33369952921362</v>
      </c>
      <c r="CG67" s="132">
        <v>287.13576375763938</v>
      </c>
      <c r="CH67" s="132">
        <v>0</v>
      </c>
      <c r="CI67" s="160">
        <v>2357876.5217994186</v>
      </c>
      <c r="CJ67" s="135">
        <v>893076.99625948025</v>
      </c>
      <c r="CK67" s="150">
        <v>0</v>
      </c>
      <c r="CL67" s="150">
        <v>0</v>
      </c>
      <c r="CM67" s="135">
        <v>893076.99625948025</v>
      </c>
      <c r="CN67" s="150">
        <v>405.3296879266203</v>
      </c>
      <c r="CO67" s="150">
        <v>0</v>
      </c>
      <c r="CP67" s="135">
        <v>405.3296879266203</v>
      </c>
      <c r="CQ67" s="150">
        <v>0</v>
      </c>
      <c r="CR67" s="150">
        <v>0</v>
      </c>
      <c r="CS67" s="135">
        <v>0</v>
      </c>
      <c r="CT67" s="160">
        <v>3251358.8477468253</v>
      </c>
      <c r="CU67" s="144" t="s">
        <v>230</v>
      </c>
      <c r="CV67" s="142" t="s">
        <v>231</v>
      </c>
    </row>
    <row r="68" spans="1:100" ht="14.25">
      <c r="A68" s="139">
        <v>81</v>
      </c>
      <c r="B68" s="143" t="s">
        <v>104</v>
      </c>
      <c r="C68" s="132">
        <v>476.18840817652261</v>
      </c>
      <c r="D68" s="132">
        <v>0</v>
      </c>
      <c r="E68" s="132">
        <v>0</v>
      </c>
      <c r="F68" s="132">
        <v>126167.60007623211</v>
      </c>
      <c r="G68" s="132">
        <v>475.31327661679461</v>
      </c>
      <c r="H68" s="132">
        <v>584.28728315956391</v>
      </c>
      <c r="I68" s="132">
        <v>138.40912167331504</v>
      </c>
      <c r="J68" s="132">
        <v>21354.139412126649</v>
      </c>
      <c r="K68" s="132">
        <v>654.7197710745728</v>
      </c>
      <c r="L68" s="132">
        <v>430.75786124249191</v>
      </c>
      <c r="M68" s="132">
        <v>1359.3988439482011</v>
      </c>
      <c r="N68" s="132">
        <v>13070.703525731731</v>
      </c>
      <c r="O68" s="132">
        <v>45.306827750030209</v>
      </c>
      <c r="P68" s="132">
        <v>41.713656092092641</v>
      </c>
      <c r="Q68" s="132">
        <v>1664.8668995608532</v>
      </c>
      <c r="R68" s="132">
        <v>558.09332979381679</v>
      </c>
      <c r="S68" s="132">
        <v>9884.8034496808996</v>
      </c>
      <c r="T68" s="132">
        <v>9179.1609517782126</v>
      </c>
      <c r="U68" s="132">
        <v>50035.926815371808</v>
      </c>
      <c r="V68" s="132">
        <v>5169.2207848199851</v>
      </c>
      <c r="W68" s="132">
        <v>36685.665067623071</v>
      </c>
      <c r="X68" s="132">
        <v>6951.7579795313486</v>
      </c>
      <c r="Y68" s="132">
        <v>2163.3076309782919</v>
      </c>
      <c r="Z68" s="132">
        <v>2421.5140887058483</v>
      </c>
      <c r="AA68" s="132">
        <v>10190.364449585511</v>
      </c>
      <c r="AB68" s="132">
        <v>3208.5425500775514</v>
      </c>
      <c r="AC68" s="132">
        <v>591.79121191580077</v>
      </c>
      <c r="AD68" s="132">
        <v>1241.0815481452598</v>
      </c>
      <c r="AE68" s="132">
        <v>1731.2892661265284</v>
      </c>
      <c r="AF68" s="132">
        <v>103.84211491675887</v>
      </c>
      <c r="AG68" s="132">
        <v>1.1337869507218157</v>
      </c>
      <c r="AH68" s="132">
        <v>143635.41821868587</v>
      </c>
      <c r="AI68" s="132">
        <v>73.35347736636318</v>
      </c>
      <c r="AJ68" s="132">
        <v>73.289048810081866</v>
      </c>
      <c r="AK68" s="132">
        <v>1.4737277023748749</v>
      </c>
      <c r="AL68" s="132">
        <v>225669.44692630737</v>
      </c>
      <c r="AM68" s="132">
        <v>33365.480631754443</v>
      </c>
      <c r="AN68" s="132">
        <v>18302.210361840727</v>
      </c>
      <c r="AO68" s="132">
        <v>888.88076122511666</v>
      </c>
      <c r="AP68" s="132">
        <v>22516.632792120319</v>
      </c>
      <c r="AQ68" s="132">
        <v>2866.5753685619848</v>
      </c>
      <c r="AR68" s="132">
        <v>23518.425090796078</v>
      </c>
      <c r="AS68" s="132">
        <v>3.820578212177292</v>
      </c>
      <c r="AT68" s="132">
        <v>11.428062854977197</v>
      </c>
      <c r="AU68" s="132">
        <v>619.83021009364131</v>
      </c>
      <c r="AV68" s="132">
        <v>0</v>
      </c>
      <c r="AW68" s="132">
        <v>310.12120504443754</v>
      </c>
      <c r="AX68" s="132">
        <v>425.3118455123024</v>
      </c>
      <c r="AY68" s="132">
        <v>27.329237262832674</v>
      </c>
      <c r="AZ68" s="132">
        <v>24.957580562506866</v>
      </c>
      <c r="BA68" s="132">
        <v>559.75017680081532</v>
      </c>
      <c r="BB68" s="132">
        <v>25248.422967760023</v>
      </c>
      <c r="BC68" s="132">
        <v>995.51036721729781</v>
      </c>
      <c r="BD68" s="132">
        <v>0</v>
      </c>
      <c r="BE68" s="132">
        <v>0</v>
      </c>
      <c r="BF68" s="132">
        <v>0</v>
      </c>
      <c r="BG68" s="132">
        <v>1.2319841237123663</v>
      </c>
      <c r="BH68" s="132">
        <v>153.26811972734012</v>
      </c>
      <c r="BI68" s="132">
        <v>139.07602539981147</v>
      </c>
      <c r="BJ68" s="132">
        <v>15124.217644252638</v>
      </c>
      <c r="BK68" s="132">
        <v>47628.266330722443</v>
      </c>
      <c r="BL68" s="132">
        <v>28.994658480525665</v>
      </c>
      <c r="BM68" s="132">
        <v>680.62778212425349</v>
      </c>
      <c r="BN68" s="132">
        <v>254636.65445967033</v>
      </c>
      <c r="BO68" s="132">
        <v>0</v>
      </c>
      <c r="BP68" s="132">
        <v>66.018803369148998</v>
      </c>
      <c r="BQ68" s="132">
        <v>0.67709503869594789</v>
      </c>
      <c r="BR68" s="132">
        <v>145.61669344609112</v>
      </c>
      <c r="BS68" s="132">
        <v>118.9058205333947</v>
      </c>
      <c r="BT68" s="132">
        <v>0</v>
      </c>
      <c r="BU68" s="132">
        <v>87.498112170451208</v>
      </c>
      <c r="BV68" s="132">
        <v>731374.16075656924</v>
      </c>
      <c r="BW68" s="132">
        <v>18745.367948979168</v>
      </c>
      <c r="BX68" s="132">
        <v>25528.020729066226</v>
      </c>
      <c r="BY68" s="132">
        <v>0</v>
      </c>
      <c r="BZ68" s="132">
        <v>22.913543813568047</v>
      </c>
      <c r="CA68" s="132">
        <v>8.4475939163804696</v>
      </c>
      <c r="CB68" s="132">
        <v>0.41152011761157697</v>
      </c>
      <c r="CC68" s="132">
        <v>0</v>
      </c>
      <c r="CD68" s="132">
        <v>1818.7933022576426</v>
      </c>
      <c r="CE68" s="132">
        <v>25.931846370916844</v>
      </c>
      <c r="CF68" s="132">
        <v>19.748273122338738</v>
      </c>
      <c r="CG68" s="132">
        <v>62.000818523102446</v>
      </c>
      <c r="CH68" s="132">
        <v>0</v>
      </c>
      <c r="CI68" s="160">
        <v>1902135.4184876732</v>
      </c>
      <c r="CJ68" s="135">
        <v>384229.98589937668</v>
      </c>
      <c r="CK68" s="150">
        <v>0</v>
      </c>
      <c r="CL68" s="150">
        <v>0</v>
      </c>
      <c r="CM68" s="135">
        <v>384229.98589937668</v>
      </c>
      <c r="CN68" s="150">
        <v>2476163.7432064405</v>
      </c>
      <c r="CO68" s="150">
        <v>0</v>
      </c>
      <c r="CP68" s="135">
        <v>2476163.7432064405</v>
      </c>
      <c r="CQ68" s="150">
        <v>0</v>
      </c>
      <c r="CR68" s="150">
        <v>0</v>
      </c>
      <c r="CS68" s="135">
        <v>0</v>
      </c>
      <c r="CT68" s="160">
        <v>4762529.1475934908</v>
      </c>
      <c r="CU68" s="144" t="s">
        <v>232</v>
      </c>
      <c r="CV68" s="142" t="s">
        <v>233</v>
      </c>
    </row>
    <row r="69" spans="1:100" ht="14.25">
      <c r="A69" s="139">
        <v>82</v>
      </c>
      <c r="B69" s="143" t="s">
        <v>105</v>
      </c>
      <c r="C69" s="132">
        <v>1768.1703193933311</v>
      </c>
      <c r="D69" s="132">
        <v>27.285285236929482</v>
      </c>
      <c r="E69" s="132">
        <v>1.214037685081869</v>
      </c>
      <c r="F69" s="132">
        <v>4903.6940381559352</v>
      </c>
      <c r="G69" s="132">
        <v>467.63698701460595</v>
      </c>
      <c r="H69" s="132">
        <v>1346.3206141025946</v>
      </c>
      <c r="I69" s="132">
        <v>3221.7620547918241</v>
      </c>
      <c r="J69" s="132">
        <v>63990.576247813937</v>
      </c>
      <c r="K69" s="132">
        <v>37305.650003749266</v>
      </c>
      <c r="L69" s="132">
        <v>3860.1289623649354</v>
      </c>
      <c r="M69" s="132">
        <v>9851.5737127576067</v>
      </c>
      <c r="N69" s="132">
        <v>25645.307914632453</v>
      </c>
      <c r="O69" s="132">
        <v>7155.2720854508298</v>
      </c>
      <c r="P69" s="132">
        <v>3821.0459482768497</v>
      </c>
      <c r="Q69" s="132">
        <v>7391.5250752365919</v>
      </c>
      <c r="R69" s="132">
        <v>2888.3954439414638</v>
      </c>
      <c r="S69" s="132">
        <v>3194.3441383231689</v>
      </c>
      <c r="T69" s="132">
        <v>88260.828919590786</v>
      </c>
      <c r="U69" s="132">
        <v>14948.129392209752</v>
      </c>
      <c r="V69" s="132">
        <v>18060.905834617377</v>
      </c>
      <c r="W69" s="132">
        <v>83354.848953156645</v>
      </c>
      <c r="X69" s="132">
        <v>41268.435851812435</v>
      </c>
      <c r="Y69" s="132">
        <v>20790.119362469981</v>
      </c>
      <c r="Z69" s="132">
        <v>2869.8821413663682</v>
      </c>
      <c r="AA69" s="132">
        <v>12339.224121629863</v>
      </c>
      <c r="AB69" s="132">
        <v>9470.1934417332832</v>
      </c>
      <c r="AC69" s="132">
        <v>7494.8065113102048</v>
      </c>
      <c r="AD69" s="132">
        <v>61.8616760004046</v>
      </c>
      <c r="AE69" s="132">
        <v>12100.10873100762</v>
      </c>
      <c r="AF69" s="132">
        <v>4735.0985418938835</v>
      </c>
      <c r="AG69" s="132">
        <v>15349.995121204882</v>
      </c>
      <c r="AH69" s="132">
        <v>8788.4208586606546</v>
      </c>
      <c r="AI69" s="132">
        <v>39.064906506044551</v>
      </c>
      <c r="AJ69" s="132">
        <v>652.21754865108539</v>
      </c>
      <c r="AK69" s="132">
        <v>487.11972398177778</v>
      </c>
      <c r="AL69" s="132">
        <v>119260.95361059213</v>
      </c>
      <c r="AM69" s="132">
        <v>12849.211202229284</v>
      </c>
      <c r="AN69" s="132">
        <v>79441.46611233463</v>
      </c>
      <c r="AO69" s="132">
        <v>36879.040784897566</v>
      </c>
      <c r="AP69" s="132">
        <v>119451.33338752353</v>
      </c>
      <c r="AQ69" s="132">
        <v>162521.22349457358</v>
      </c>
      <c r="AR69" s="132">
        <v>60069.769982307727</v>
      </c>
      <c r="AS69" s="132">
        <v>331.69224850757854</v>
      </c>
      <c r="AT69" s="132">
        <v>1333.3502990359725</v>
      </c>
      <c r="AU69" s="132">
        <v>10853.037550469657</v>
      </c>
      <c r="AV69" s="132">
        <v>1013.7725764983892</v>
      </c>
      <c r="AW69" s="132">
        <v>23550.060720891517</v>
      </c>
      <c r="AX69" s="132">
        <v>31478.536702876558</v>
      </c>
      <c r="AY69" s="132">
        <v>1139.7871667396694</v>
      </c>
      <c r="AZ69" s="132">
        <v>3531.6952460586904</v>
      </c>
      <c r="BA69" s="132">
        <v>482.88038513011446</v>
      </c>
      <c r="BB69" s="132">
        <v>142164.41594429599</v>
      </c>
      <c r="BC69" s="132">
        <v>6438.1010463179018</v>
      </c>
      <c r="BD69" s="132">
        <v>284.47325682335168</v>
      </c>
      <c r="BE69" s="132">
        <v>76457.433961035189</v>
      </c>
      <c r="BF69" s="132">
        <v>99.712386793390834</v>
      </c>
      <c r="BG69" s="132">
        <v>13976.183569060324</v>
      </c>
      <c r="BH69" s="132">
        <v>616970.87603175163</v>
      </c>
      <c r="BI69" s="132">
        <v>136836.30342240148</v>
      </c>
      <c r="BJ69" s="132">
        <v>13237.959412545481</v>
      </c>
      <c r="BK69" s="132">
        <v>37423.169902158195</v>
      </c>
      <c r="BL69" s="132">
        <v>240.35191024875837</v>
      </c>
      <c r="BM69" s="132">
        <v>20764.584153293432</v>
      </c>
      <c r="BN69" s="132">
        <v>247429.55769041614</v>
      </c>
      <c r="BO69" s="132">
        <v>42.735996087769223</v>
      </c>
      <c r="BP69" s="132">
        <v>4584.9903276665127</v>
      </c>
      <c r="BQ69" s="132">
        <v>2235.5513196811589</v>
      </c>
      <c r="BR69" s="132">
        <v>203742.44304327708</v>
      </c>
      <c r="BS69" s="132">
        <v>705.4924125858455</v>
      </c>
      <c r="BT69" s="132">
        <v>3586.9668194206015</v>
      </c>
      <c r="BU69" s="132">
        <v>4313.7782034207894</v>
      </c>
      <c r="BV69" s="132">
        <v>778.93755537771983</v>
      </c>
      <c r="BW69" s="132">
        <v>29884.751606998678</v>
      </c>
      <c r="BX69" s="132">
        <v>85957.082361560999</v>
      </c>
      <c r="BY69" s="132">
        <v>1420.4779511838699</v>
      </c>
      <c r="BZ69" s="132">
        <v>3505.134211709872</v>
      </c>
      <c r="CA69" s="132">
        <v>179.79952377016224</v>
      </c>
      <c r="CB69" s="132">
        <v>21.25254339104087</v>
      </c>
      <c r="CC69" s="132">
        <v>39.262107641988095</v>
      </c>
      <c r="CD69" s="132">
        <v>3235.6337348291718</v>
      </c>
      <c r="CE69" s="132">
        <v>29829.00029815676</v>
      </c>
      <c r="CF69" s="132">
        <v>3656.3771336056693</v>
      </c>
      <c r="CG69" s="132">
        <v>9661.5554821899568</v>
      </c>
      <c r="CH69" s="132">
        <v>0</v>
      </c>
      <c r="CI69" s="160">
        <v>2881803.3212970938</v>
      </c>
      <c r="CJ69" s="135">
        <v>4210790.9520891234</v>
      </c>
      <c r="CK69" s="150">
        <v>0</v>
      </c>
      <c r="CL69" s="150">
        <v>0</v>
      </c>
      <c r="CM69" s="135">
        <v>4210790.9520891234</v>
      </c>
      <c r="CN69" s="150">
        <v>0</v>
      </c>
      <c r="CO69" s="150">
        <v>0</v>
      </c>
      <c r="CP69" s="135">
        <v>0</v>
      </c>
      <c r="CQ69" s="150">
        <v>0</v>
      </c>
      <c r="CR69" s="150">
        <v>1422808</v>
      </c>
      <c r="CS69" s="135">
        <v>1422808</v>
      </c>
      <c r="CT69" s="160">
        <v>8515402.2733862177</v>
      </c>
      <c r="CU69" s="144" t="s">
        <v>234</v>
      </c>
      <c r="CV69" s="142" t="s">
        <v>235</v>
      </c>
    </row>
    <row r="70" spans="1:100" ht="14.25">
      <c r="A70" s="139">
        <v>83</v>
      </c>
      <c r="B70" s="143" t="s">
        <v>106</v>
      </c>
      <c r="C70" s="132">
        <v>9543.7703899975877</v>
      </c>
      <c r="D70" s="132">
        <v>163.38148086533468</v>
      </c>
      <c r="E70" s="132">
        <v>9.1513353628270462</v>
      </c>
      <c r="F70" s="132">
        <v>101445.59047628503</v>
      </c>
      <c r="G70" s="132">
        <v>167.20270463274144</v>
      </c>
      <c r="H70" s="132">
        <v>17285.471508463244</v>
      </c>
      <c r="I70" s="132">
        <v>42441.630859969009</v>
      </c>
      <c r="J70" s="132">
        <v>1983525.2684414757</v>
      </c>
      <c r="K70" s="132">
        <v>1247313.3047376762</v>
      </c>
      <c r="L70" s="132">
        <v>28167.792390437076</v>
      </c>
      <c r="M70" s="132">
        <v>83141.968754463072</v>
      </c>
      <c r="N70" s="132">
        <v>400245.02031912061</v>
      </c>
      <c r="O70" s="132">
        <v>33196.78881086965</v>
      </c>
      <c r="P70" s="132">
        <v>36183.026162496681</v>
      </c>
      <c r="Q70" s="132">
        <v>149822.56566906028</v>
      </c>
      <c r="R70" s="132">
        <v>19150.416829695976</v>
      </c>
      <c r="S70" s="132">
        <v>315336.9331967397</v>
      </c>
      <c r="T70" s="132">
        <v>689343.57439319429</v>
      </c>
      <c r="U70" s="132">
        <v>808475.75664947974</v>
      </c>
      <c r="V70" s="132">
        <v>181742.93732203005</v>
      </c>
      <c r="W70" s="132">
        <v>314142.5332488165</v>
      </c>
      <c r="X70" s="132">
        <v>198422.87105112351</v>
      </c>
      <c r="Y70" s="132">
        <v>85752.882594305949</v>
      </c>
      <c r="Z70" s="132">
        <v>137063.48162313359</v>
      </c>
      <c r="AA70" s="132">
        <v>172541.08936724791</v>
      </c>
      <c r="AB70" s="132">
        <v>129992.06204712797</v>
      </c>
      <c r="AC70" s="132">
        <v>147493.52960558637</v>
      </c>
      <c r="AD70" s="132">
        <v>5498.2918091705005</v>
      </c>
      <c r="AE70" s="132">
        <v>139202.86050955488</v>
      </c>
      <c r="AF70" s="132">
        <v>16892.509812674838</v>
      </c>
      <c r="AG70" s="132">
        <v>32215.827583640516</v>
      </c>
      <c r="AH70" s="132">
        <v>38314.85747351795</v>
      </c>
      <c r="AI70" s="132">
        <v>18161.970073943619</v>
      </c>
      <c r="AJ70" s="132">
        <v>8854.1439333752278</v>
      </c>
      <c r="AK70" s="132">
        <v>911.69433673958042</v>
      </c>
      <c r="AL70" s="132">
        <v>682731.86663540383</v>
      </c>
      <c r="AM70" s="132">
        <v>164119.32520075041</v>
      </c>
      <c r="AN70" s="132">
        <v>307731.12615488499</v>
      </c>
      <c r="AO70" s="132">
        <v>229104.71627308414</v>
      </c>
      <c r="AP70" s="132">
        <v>1567832.2743878998</v>
      </c>
      <c r="AQ70" s="132">
        <v>1830441.7280343396</v>
      </c>
      <c r="AR70" s="132">
        <v>160963.1728789811</v>
      </c>
      <c r="AS70" s="132">
        <v>56197.15945044969</v>
      </c>
      <c r="AT70" s="132">
        <v>57325.749372938873</v>
      </c>
      <c r="AU70" s="132">
        <v>114704.05270040985</v>
      </c>
      <c r="AV70" s="132">
        <v>4041.5357531389136</v>
      </c>
      <c r="AW70" s="132">
        <v>372763.5601042569</v>
      </c>
      <c r="AX70" s="132">
        <v>152615.49258740569</v>
      </c>
      <c r="AY70" s="132">
        <v>242095.59075967787</v>
      </c>
      <c r="AZ70" s="132">
        <v>122916.04557932688</v>
      </c>
      <c r="BA70" s="132">
        <v>30876.903908829667</v>
      </c>
      <c r="BB70" s="132">
        <v>3508116.3083466007</v>
      </c>
      <c r="BC70" s="132">
        <v>13967.884885965459</v>
      </c>
      <c r="BD70" s="132">
        <v>31891.281732699648</v>
      </c>
      <c r="BE70" s="132">
        <v>2401250.0858114697</v>
      </c>
      <c r="BF70" s="132">
        <v>84593.934537536232</v>
      </c>
      <c r="BG70" s="132">
        <v>23874.149406599405</v>
      </c>
      <c r="BH70" s="132">
        <v>12866209.39280756</v>
      </c>
      <c r="BI70" s="132">
        <v>108614.72333450352</v>
      </c>
      <c r="BJ70" s="132">
        <v>74899.709179819198</v>
      </c>
      <c r="BK70" s="132">
        <v>147758.12671838698</v>
      </c>
      <c r="BL70" s="132">
        <v>1473.2185138626728</v>
      </c>
      <c r="BM70" s="132">
        <v>60934.445466585523</v>
      </c>
      <c r="BN70" s="132">
        <v>25453.359947840694</v>
      </c>
      <c r="BO70" s="132">
        <v>1054.2152716748412</v>
      </c>
      <c r="BP70" s="132">
        <v>39856.399156895248</v>
      </c>
      <c r="BQ70" s="132">
        <v>12919.864350253023</v>
      </c>
      <c r="BR70" s="132">
        <v>416458.85900003783</v>
      </c>
      <c r="BS70" s="132">
        <v>6348.0675865489311</v>
      </c>
      <c r="BT70" s="132">
        <v>9283.4362050091531</v>
      </c>
      <c r="BU70" s="132">
        <v>105328.38201428276</v>
      </c>
      <c r="BV70" s="132">
        <v>291134.5834315049</v>
      </c>
      <c r="BW70" s="132">
        <v>315842.63995207899</v>
      </c>
      <c r="BX70" s="132">
        <v>592696.72872989986</v>
      </c>
      <c r="BY70" s="132">
        <v>4055.1971689615066</v>
      </c>
      <c r="BZ70" s="132">
        <v>29127.171263826916</v>
      </c>
      <c r="CA70" s="132">
        <v>2262.7953157987031</v>
      </c>
      <c r="CB70" s="132">
        <v>96.839782541458789</v>
      </c>
      <c r="CC70" s="132">
        <v>308.88523701083074</v>
      </c>
      <c r="CD70" s="132">
        <v>57341.500765421464</v>
      </c>
      <c r="CE70" s="132">
        <v>349815.76932022808</v>
      </c>
      <c r="CF70" s="132">
        <v>46347.28210490763</v>
      </c>
      <c r="CG70" s="132">
        <v>85212.736276097625</v>
      </c>
      <c r="CH70" s="132">
        <v>0</v>
      </c>
      <c r="CI70" s="160">
        <v>35403150.43090646</v>
      </c>
      <c r="CJ70" s="135">
        <v>13098571.431863388</v>
      </c>
      <c r="CK70" s="150">
        <v>0</v>
      </c>
      <c r="CL70" s="150">
        <v>0</v>
      </c>
      <c r="CM70" s="135">
        <v>13098571.431863388</v>
      </c>
      <c r="CN70" s="150">
        <v>0</v>
      </c>
      <c r="CO70" s="150">
        <v>8547.6625171173418</v>
      </c>
      <c r="CP70" s="135">
        <v>8547.6625171173418</v>
      </c>
      <c r="CQ70" s="150">
        <v>0</v>
      </c>
      <c r="CR70" s="150">
        <v>2849865</v>
      </c>
      <c r="CS70" s="135">
        <v>2849865</v>
      </c>
      <c r="CT70" s="160">
        <v>51360134.525286965</v>
      </c>
      <c r="CU70" s="144" t="s">
        <v>236</v>
      </c>
      <c r="CV70" s="142" t="s">
        <v>237</v>
      </c>
    </row>
    <row r="71" spans="1:100" ht="25.5">
      <c r="A71" s="139">
        <v>84</v>
      </c>
      <c r="B71" s="143" t="s">
        <v>107</v>
      </c>
      <c r="C71" s="132">
        <v>3540.5897317455701</v>
      </c>
      <c r="D71" s="132">
        <v>24.867121596469705</v>
      </c>
      <c r="E71" s="132">
        <v>2.5738710934090818</v>
      </c>
      <c r="F71" s="132">
        <v>53187.873133616064</v>
      </c>
      <c r="G71" s="132">
        <v>249.7366405781201</v>
      </c>
      <c r="H71" s="132">
        <v>1933.4990490428252</v>
      </c>
      <c r="I71" s="132">
        <v>3741.4633022793328</v>
      </c>
      <c r="J71" s="132">
        <v>53436.124160163541</v>
      </c>
      <c r="K71" s="132">
        <v>14183.504764841793</v>
      </c>
      <c r="L71" s="132">
        <v>1606.0597819309946</v>
      </c>
      <c r="M71" s="132">
        <v>16544.394982337744</v>
      </c>
      <c r="N71" s="132">
        <v>37616.008826475474</v>
      </c>
      <c r="O71" s="132">
        <v>8763.7450119235164</v>
      </c>
      <c r="P71" s="132">
        <v>14258.058658396414</v>
      </c>
      <c r="Q71" s="132">
        <v>10572.397759751937</v>
      </c>
      <c r="R71" s="132">
        <v>4996.8529426287105</v>
      </c>
      <c r="S71" s="132">
        <v>11161.567957848922</v>
      </c>
      <c r="T71" s="132">
        <v>34012.656069575678</v>
      </c>
      <c r="U71" s="132">
        <v>20331.977337153123</v>
      </c>
      <c r="V71" s="132">
        <v>19456.230934028128</v>
      </c>
      <c r="W71" s="132">
        <v>24769.060158068762</v>
      </c>
      <c r="X71" s="132">
        <v>10540.175587536134</v>
      </c>
      <c r="Y71" s="132">
        <v>25393.493486130807</v>
      </c>
      <c r="Z71" s="132">
        <v>4659.0300501565362</v>
      </c>
      <c r="AA71" s="132">
        <v>44865.935857440134</v>
      </c>
      <c r="AB71" s="132">
        <v>10331.423721616615</v>
      </c>
      <c r="AC71" s="132">
        <v>6000.4093597665797</v>
      </c>
      <c r="AD71" s="132">
        <v>362.42972636998138</v>
      </c>
      <c r="AE71" s="132">
        <v>40701.990963456192</v>
      </c>
      <c r="AF71" s="132">
        <v>4419.2036694293802</v>
      </c>
      <c r="AG71" s="132">
        <v>16333.979832207599</v>
      </c>
      <c r="AH71" s="132">
        <v>6420.6330795818258</v>
      </c>
      <c r="AI71" s="132">
        <v>1094.2798862811928</v>
      </c>
      <c r="AJ71" s="132">
        <v>2767.9155415286095</v>
      </c>
      <c r="AK71" s="132">
        <v>340.19644836058603</v>
      </c>
      <c r="AL71" s="132">
        <v>128845.08856280523</v>
      </c>
      <c r="AM71" s="132">
        <v>32865.754443186182</v>
      </c>
      <c r="AN71" s="132">
        <v>163700.4206732556</v>
      </c>
      <c r="AO71" s="132">
        <v>30104.862003597696</v>
      </c>
      <c r="AP71" s="132">
        <v>197559.35063041301</v>
      </c>
      <c r="AQ71" s="132">
        <v>344216.17823995574</v>
      </c>
      <c r="AR71" s="132">
        <v>95148.758287548088</v>
      </c>
      <c r="AS71" s="132">
        <v>3583.8918200960725</v>
      </c>
      <c r="AT71" s="132">
        <v>92089.689823016568</v>
      </c>
      <c r="AU71" s="132">
        <v>31613.252524272859</v>
      </c>
      <c r="AV71" s="132">
        <v>597.22680317483434</v>
      </c>
      <c r="AW71" s="132">
        <v>30934.270903528373</v>
      </c>
      <c r="AX71" s="132">
        <v>37305.693712074106</v>
      </c>
      <c r="AY71" s="132">
        <v>6799.1545462063168</v>
      </c>
      <c r="AZ71" s="132">
        <v>2208.7560805736548</v>
      </c>
      <c r="BA71" s="132">
        <v>727656.4181091066</v>
      </c>
      <c r="BB71" s="132">
        <v>102417.66784118599</v>
      </c>
      <c r="BC71" s="132">
        <v>6818.6044928639203</v>
      </c>
      <c r="BD71" s="132">
        <v>8534.9152676351441</v>
      </c>
      <c r="BE71" s="132">
        <v>358396.10797928798</v>
      </c>
      <c r="BF71" s="132">
        <v>24085.218158117506</v>
      </c>
      <c r="BG71" s="132">
        <v>14438.906552119177</v>
      </c>
      <c r="BH71" s="132">
        <v>179733.56949751318</v>
      </c>
      <c r="BI71" s="132">
        <v>42397.978954536338</v>
      </c>
      <c r="BJ71" s="132">
        <v>20083.861707626984</v>
      </c>
      <c r="BK71" s="132">
        <v>26269.656600432711</v>
      </c>
      <c r="BL71" s="132">
        <v>459.02994035056042</v>
      </c>
      <c r="BM71" s="132">
        <v>29762.05409910428</v>
      </c>
      <c r="BN71" s="132">
        <v>11568.746255477454</v>
      </c>
      <c r="BO71" s="132">
        <v>630.46449325715969</v>
      </c>
      <c r="BP71" s="132">
        <v>34862.544602243332</v>
      </c>
      <c r="BQ71" s="132">
        <v>4824.4664682281109</v>
      </c>
      <c r="BR71" s="132">
        <v>235996.28664238672</v>
      </c>
      <c r="BS71" s="132">
        <v>1516.6849499219684</v>
      </c>
      <c r="BT71" s="132">
        <v>3533.7799781597332</v>
      </c>
      <c r="BU71" s="132">
        <v>6052.707074613284</v>
      </c>
      <c r="BV71" s="132">
        <v>228185.50660723585</v>
      </c>
      <c r="BW71" s="132">
        <v>100613.20688034073</v>
      </c>
      <c r="BX71" s="132">
        <v>176363.4941475883</v>
      </c>
      <c r="BY71" s="132">
        <v>1992.3819635667569</v>
      </c>
      <c r="BZ71" s="132">
        <v>14534.678249970881</v>
      </c>
      <c r="CA71" s="132">
        <v>762.54654496362855</v>
      </c>
      <c r="CB71" s="132">
        <v>31.524566624971133</v>
      </c>
      <c r="CC71" s="132">
        <v>28.457551990972554</v>
      </c>
      <c r="CD71" s="132">
        <v>23931.552049535683</v>
      </c>
      <c r="CE71" s="132">
        <v>173507.66256375759</v>
      </c>
      <c r="CF71" s="132">
        <v>22894.393356344783</v>
      </c>
      <c r="CG71" s="132">
        <v>30225.783791487098</v>
      </c>
      <c r="CH71" s="132">
        <v>0</v>
      </c>
      <c r="CI71" s="160">
        <v>4319303.5463962182</v>
      </c>
      <c r="CJ71" s="135">
        <v>55178024.895194739</v>
      </c>
      <c r="CK71" s="150">
        <v>0</v>
      </c>
      <c r="CL71" s="150">
        <v>0</v>
      </c>
      <c r="CM71" s="135">
        <v>55178024.895194739</v>
      </c>
      <c r="CN71" s="150">
        <v>1198213.488445757</v>
      </c>
      <c r="CO71" s="150">
        <v>-980.745</v>
      </c>
      <c r="CP71" s="135">
        <v>1197232.7434457568</v>
      </c>
      <c r="CQ71" s="150">
        <v>0</v>
      </c>
      <c r="CR71" s="150">
        <v>5344635</v>
      </c>
      <c r="CS71" s="135">
        <v>5344635</v>
      </c>
      <c r="CT71" s="160">
        <v>66039196.185036711</v>
      </c>
      <c r="CU71" s="144" t="s">
        <v>238</v>
      </c>
      <c r="CV71" s="142" t="s">
        <v>146</v>
      </c>
    </row>
    <row r="72" spans="1:100" ht="14.25">
      <c r="A72" s="139">
        <v>85</v>
      </c>
      <c r="B72" s="143" t="s">
        <v>108</v>
      </c>
      <c r="C72" s="132">
        <v>3755.8694708409121</v>
      </c>
      <c r="D72" s="132">
        <v>0</v>
      </c>
      <c r="E72" s="132">
        <v>0</v>
      </c>
      <c r="F72" s="132">
        <v>878.73276236054573</v>
      </c>
      <c r="G72" s="132">
        <v>0</v>
      </c>
      <c r="H72" s="132">
        <v>1983.522418664623</v>
      </c>
      <c r="I72" s="132">
        <v>1.9082035236679016</v>
      </c>
      <c r="J72" s="132">
        <v>8411.341220311333</v>
      </c>
      <c r="K72" s="132">
        <v>99.92168865473181</v>
      </c>
      <c r="L72" s="132">
        <v>18.203020584105285</v>
      </c>
      <c r="M72" s="132">
        <v>25728.317308591922</v>
      </c>
      <c r="N72" s="132">
        <v>3104.6803900338568</v>
      </c>
      <c r="O72" s="132">
        <v>1514.5329331518262</v>
      </c>
      <c r="P72" s="132">
        <v>1580.4116224229115</v>
      </c>
      <c r="Q72" s="132">
        <v>2625.066501527248</v>
      </c>
      <c r="R72" s="132">
        <v>18869.992110454463</v>
      </c>
      <c r="S72" s="132">
        <v>1400809.8066515215</v>
      </c>
      <c r="T72" s="132">
        <v>5001.4931905478261</v>
      </c>
      <c r="U72" s="132">
        <v>4737.5327708048944</v>
      </c>
      <c r="V72" s="132">
        <v>8457.4899838598612</v>
      </c>
      <c r="W72" s="132">
        <v>1357.896714275978</v>
      </c>
      <c r="X72" s="132">
        <v>2186.1787262090661</v>
      </c>
      <c r="Y72" s="132">
        <v>1286.3758534479553</v>
      </c>
      <c r="Z72" s="132">
        <v>1105.8722966203961</v>
      </c>
      <c r="AA72" s="132">
        <v>2054.3060840763037</v>
      </c>
      <c r="AB72" s="132">
        <v>2622.8862674902298</v>
      </c>
      <c r="AC72" s="132">
        <v>747.94105653034944</v>
      </c>
      <c r="AD72" s="132">
        <v>309.65460641097388</v>
      </c>
      <c r="AE72" s="132">
        <v>7998.4140820235534</v>
      </c>
      <c r="AF72" s="132">
        <v>1501.5234055161302</v>
      </c>
      <c r="AG72" s="132">
        <v>253.72262013799482</v>
      </c>
      <c r="AH72" s="132">
        <v>2782.0056754377206</v>
      </c>
      <c r="AI72" s="132">
        <v>47923.541182664718</v>
      </c>
      <c r="AJ72" s="132">
        <v>15511.31854449918</v>
      </c>
      <c r="AK72" s="132">
        <v>52.842327133272853</v>
      </c>
      <c r="AL72" s="132">
        <v>1995671.1404499246</v>
      </c>
      <c r="AM72" s="132">
        <v>351593.24100489443</v>
      </c>
      <c r="AN72" s="132">
        <v>636270.91999196506</v>
      </c>
      <c r="AO72" s="132">
        <v>49477.533493624884</v>
      </c>
      <c r="AP72" s="132">
        <v>154247.00474193509</v>
      </c>
      <c r="AQ72" s="132">
        <v>203758.07242589098</v>
      </c>
      <c r="AR72" s="132">
        <v>35554.691241324406</v>
      </c>
      <c r="AS72" s="132">
        <v>50321.643969755482</v>
      </c>
      <c r="AT72" s="132">
        <v>76528.499533093593</v>
      </c>
      <c r="AU72" s="132">
        <v>12429.345774260733</v>
      </c>
      <c r="AV72" s="132">
        <v>0</v>
      </c>
      <c r="AW72" s="132">
        <v>73955.040608373398</v>
      </c>
      <c r="AX72" s="132">
        <v>431100.30377879023</v>
      </c>
      <c r="AY72" s="132">
        <v>33292.823535308598</v>
      </c>
      <c r="AZ72" s="132">
        <v>54748.587169312777</v>
      </c>
      <c r="BA72" s="132">
        <v>2698.8213763075773</v>
      </c>
      <c r="BB72" s="132">
        <v>998850.8635261677</v>
      </c>
      <c r="BC72" s="132">
        <v>3221.8259694269022</v>
      </c>
      <c r="BD72" s="132">
        <v>3818.4805996355849</v>
      </c>
      <c r="BE72" s="132">
        <v>201789.88394548773</v>
      </c>
      <c r="BF72" s="132">
        <v>119141.1725792932</v>
      </c>
      <c r="BG72" s="132">
        <v>7764.7328370532596</v>
      </c>
      <c r="BH72" s="132">
        <v>3407.4442393668855</v>
      </c>
      <c r="BI72" s="132">
        <v>17178.337160204574</v>
      </c>
      <c r="BJ72" s="132">
        <v>14420.155190989384</v>
      </c>
      <c r="BK72" s="132">
        <v>188364.7716308567</v>
      </c>
      <c r="BL72" s="132">
        <v>76.403975034959302</v>
      </c>
      <c r="BM72" s="132">
        <v>68428.122389073236</v>
      </c>
      <c r="BN72" s="132">
        <v>31634.435742722413</v>
      </c>
      <c r="BO72" s="132">
        <v>290.58266194149456</v>
      </c>
      <c r="BP72" s="132">
        <v>3660.9096725222985</v>
      </c>
      <c r="BQ72" s="132">
        <v>579.13275925546816</v>
      </c>
      <c r="BR72" s="132">
        <v>463458.90064334834</v>
      </c>
      <c r="BS72" s="132">
        <v>0</v>
      </c>
      <c r="BT72" s="132">
        <v>4133.0437565213415</v>
      </c>
      <c r="BU72" s="132">
        <v>49921.451079164617</v>
      </c>
      <c r="BV72" s="132">
        <v>88898.376664167139</v>
      </c>
      <c r="BW72" s="132">
        <v>71207.492912256188</v>
      </c>
      <c r="BX72" s="132">
        <v>121296.61134465122</v>
      </c>
      <c r="BY72" s="132">
        <v>968.45159961051263</v>
      </c>
      <c r="BZ72" s="132">
        <v>7208.5458650889004</v>
      </c>
      <c r="CA72" s="132">
        <v>167.46379030068346</v>
      </c>
      <c r="CB72" s="132">
        <v>0.67371658297800807</v>
      </c>
      <c r="CC72" s="132">
        <v>1.3005804051025316</v>
      </c>
      <c r="CD72" s="132">
        <v>56637.475547768641</v>
      </c>
      <c r="CE72" s="132">
        <v>123121.309235497</v>
      </c>
      <c r="CF72" s="132">
        <v>15220.586540960679</v>
      </c>
      <c r="CG72" s="132">
        <v>12008.740846709197</v>
      </c>
      <c r="CH72" s="132">
        <v>0</v>
      </c>
      <c r="CI72" s="160">
        <v>8413798.649787154</v>
      </c>
      <c r="CJ72" s="135">
        <v>3544297.717170855</v>
      </c>
      <c r="CK72" s="150">
        <v>0</v>
      </c>
      <c r="CL72" s="150">
        <v>0</v>
      </c>
      <c r="CM72" s="135">
        <v>3544297.717170855</v>
      </c>
      <c r="CN72" s="150">
        <v>0</v>
      </c>
      <c r="CO72" s="150">
        <v>0</v>
      </c>
      <c r="CP72" s="135">
        <v>0</v>
      </c>
      <c r="CQ72" s="150">
        <v>0</v>
      </c>
      <c r="CR72" s="150">
        <v>0</v>
      </c>
      <c r="CS72" s="135">
        <v>0</v>
      </c>
      <c r="CT72" s="160">
        <v>11958096.366958009</v>
      </c>
      <c r="CU72" s="144" t="s">
        <v>239</v>
      </c>
      <c r="CV72" s="142" t="s">
        <v>147</v>
      </c>
    </row>
    <row r="73" spans="1:100" ht="25.5">
      <c r="A73" s="139">
        <v>86</v>
      </c>
      <c r="B73" s="143" t="s">
        <v>109</v>
      </c>
      <c r="C73" s="132">
        <v>31719139.769000001</v>
      </c>
      <c r="D73" s="132">
        <v>13235.06901927</v>
      </c>
      <c r="E73" s="132">
        <v>438865.5</v>
      </c>
      <c r="F73" s="132">
        <v>4734650.1147732455</v>
      </c>
      <c r="G73" s="132">
        <v>17855.687876517408</v>
      </c>
      <c r="H73" s="132">
        <v>5681580.1377278948</v>
      </c>
      <c r="I73" s="132">
        <v>8504514.518715322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8285.2359870144483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122.40137973431584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60">
        <v>51118248.434478998</v>
      </c>
      <c r="CJ73" s="135">
        <v>2707913.8969849381</v>
      </c>
      <c r="CK73" s="150">
        <v>0</v>
      </c>
      <c r="CL73" s="150">
        <v>0</v>
      </c>
      <c r="CM73" s="135">
        <v>2707913.8969849381</v>
      </c>
      <c r="CN73" s="150">
        <v>0</v>
      </c>
      <c r="CO73" s="150">
        <v>0</v>
      </c>
      <c r="CP73" s="135">
        <v>0</v>
      </c>
      <c r="CQ73" s="150">
        <v>0</v>
      </c>
      <c r="CR73" s="150">
        <v>0</v>
      </c>
      <c r="CS73" s="135">
        <v>0</v>
      </c>
      <c r="CT73" s="160">
        <v>53826162.331463933</v>
      </c>
      <c r="CU73" s="144" t="s">
        <v>240</v>
      </c>
      <c r="CV73" s="142" t="s">
        <v>241</v>
      </c>
    </row>
    <row r="74" spans="1:100" ht="25.5">
      <c r="A74" s="139">
        <v>87</v>
      </c>
      <c r="B74" s="143" t="s">
        <v>110</v>
      </c>
      <c r="C74" s="132">
        <v>1183523.6013939721</v>
      </c>
      <c r="D74" s="132">
        <v>22.458190557374909</v>
      </c>
      <c r="E74" s="132">
        <v>800965.99638392043</v>
      </c>
      <c r="F74" s="132">
        <v>1266793.6618458277</v>
      </c>
      <c r="G74" s="132">
        <v>10084.024478601443</v>
      </c>
      <c r="H74" s="132">
        <v>40156.888143351433</v>
      </c>
      <c r="I74" s="132">
        <v>2946.1688909008376</v>
      </c>
      <c r="J74" s="132">
        <v>266614.39929040801</v>
      </c>
      <c r="K74" s="132">
        <v>70272.820166244579</v>
      </c>
      <c r="L74" s="132">
        <v>48703.19068537205</v>
      </c>
      <c r="M74" s="132">
        <v>70734.963504928281</v>
      </c>
      <c r="N74" s="132">
        <v>83566.649692467254</v>
      </c>
      <c r="O74" s="132">
        <v>24557.935401191306</v>
      </c>
      <c r="P74" s="132">
        <v>27526.994445543925</v>
      </c>
      <c r="Q74" s="132">
        <v>62496.251299372168</v>
      </c>
      <c r="R74" s="132">
        <v>17149.145074299995</v>
      </c>
      <c r="S74" s="132">
        <v>259793.22099487684</v>
      </c>
      <c r="T74" s="132">
        <v>193365.1521938112</v>
      </c>
      <c r="U74" s="132">
        <v>57703.130371141517</v>
      </c>
      <c r="V74" s="132">
        <v>79512.169096742306</v>
      </c>
      <c r="W74" s="132">
        <v>189318.73852652969</v>
      </c>
      <c r="X74" s="132">
        <v>213781.01763497584</v>
      </c>
      <c r="Y74" s="132">
        <v>48383.363976989553</v>
      </c>
      <c r="Z74" s="132">
        <v>9362.8312100460553</v>
      </c>
      <c r="AA74" s="132">
        <v>62912.853962078305</v>
      </c>
      <c r="AB74" s="132">
        <v>26023.826156674364</v>
      </c>
      <c r="AC74" s="132">
        <v>27390.684344913563</v>
      </c>
      <c r="AD74" s="132">
        <v>1870.3007232631778</v>
      </c>
      <c r="AE74" s="132">
        <v>53191.85429635628</v>
      </c>
      <c r="AF74" s="132">
        <v>16301.465213055337</v>
      </c>
      <c r="AG74" s="132">
        <v>14234.02527306099</v>
      </c>
      <c r="AH74" s="132">
        <v>244627.6841577446</v>
      </c>
      <c r="AI74" s="132">
        <v>97090.484653344378</v>
      </c>
      <c r="AJ74" s="132">
        <v>43462.821486157489</v>
      </c>
      <c r="AK74" s="132">
        <v>1417.4619713709601</v>
      </c>
      <c r="AL74" s="132">
        <v>267671.81613386172</v>
      </c>
      <c r="AM74" s="132">
        <v>527096.42863948178</v>
      </c>
      <c r="AN74" s="132">
        <v>242377.39531110373</v>
      </c>
      <c r="AO74" s="132">
        <v>32260.937600059289</v>
      </c>
      <c r="AP74" s="132">
        <v>80614.106771448292</v>
      </c>
      <c r="AQ74" s="132">
        <v>438520.88490006077</v>
      </c>
      <c r="AR74" s="132">
        <v>3126286.0917689255</v>
      </c>
      <c r="AS74" s="132">
        <v>75215.510016716755</v>
      </c>
      <c r="AT74" s="132">
        <v>566665.66117882705</v>
      </c>
      <c r="AU74" s="132">
        <v>218519.5394276513</v>
      </c>
      <c r="AV74" s="132">
        <v>8847.1894453583045</v>
      </c>
      <c r="AW74" s="132">
        <v>205529.10947758736</v>
      </c>
      <c r="AX74" s="132">
        <v>122995.76767802467</v>
      </c>
      <c r="AY74" s="132">
        <v>10731.841057869397</v>
      </c>
      <c r="AZ74" s="132">
        <v>45789.462307743415</v>
      </c>
      <c r="BA74" s="132">
        <v>8482.8154047459866</v>
      </c>
      <c r="BB74" s="132">
        <v>553545.27879510238</v>
      </c>
      <c r="BC74" s="132">
        <v>2338.8327100685201</v>
      </c>
      <c r="BD74" s="132">
        <v>1771.0222005138669</v>
      </c>
      <c r="BE74" s="132">
        <v>263412.36389847466</v>
      </c>
      <c r="BF74" s="132">
        <v>38268.871659013683</v>
      </c>
      <c r="BG74" s="132">
        <v>7766.3283021829375</v>
      </c>
      <c r="BH74" s="132">
        <v>621085.78964964754</v>
      </c>
      <c r="BI74" s="132">
        <v>23975.576875662286</v>
      </c>
      <c r="BJ74" s="132">
        <v>4522.7242125709681</v>
      </c>
      <c r="BK74" s="132">
        <v>73289.639122142733</v>
      </c>
      <c r="BL74" s="132">
        <v>291.45635629221891</v>
      </c>
      <c r="BM74" s="132">
        <v>34112.527123804488</v>
      </c>
      <c r="BN74" s="132">
        <v>94368.458205494258</v>
      </c>
      <c r="BO74" s="132">
        <v>205.00078830570084</v>
      </c>
      <c r="BP74" s="132">
        <v>44678.391345444805</v>
      </c>
      <c r="BQ74" s="132">
        <v>1807.4547514562241</v>
      </c>
      <c r="BR74" s="132">
        <v>2671179.5222162721</v>
      </c>
      <c r="BS74" s="132">
        <v>3314.3389937226871</v>
      </c>
      <c r="BT74" s="132">
        <v>2991.6000586727114</v>
      </c>
      <c r="BU74" s="132">
        <v>17820.662685346757</v>
      </c>
      <c r="BV74" s="132">
        <v>3858304.3149232748</v>
      </c>
      <c r="BW74" s="132">
        <v>801728.45450925454</v>
      </c>
      <c r="BX74" s="132">
        <v>1245442.2161043903</v>
      </c>
      <c r="BY74" s="132">
        <v>2713.2606664068544</v>
      </c>
      <c r="BZ74" s="132">
        <v>26642.143894174184</v>
      </c>
      <c r="CA74" s="132">
        <v>900.73086749756101</v>
      </c>
      <c r="CB74" s="132">
        <v>77.277122920231946</v>
      </c>
      <c r="CC74" s="132">
        <v>126.90026795129714</v>
      </c>
      <c r="CD74" s="132">
        <v>611884.05146616162</v>
      </c>
      <c r="CE74" s="132">
        <v>84342.307025027156</v>
      </c>
      <c r="CF74" s="132">
        <v>17061.234136745243</v>
      </c>
      <c r="CG74" s="132">
        <v>59109.061605463961</v>
      </c>
      <c r="CH74" s="132">
        <v>0</v>
      </c>
      <c r="CI74" s="160">
        <v>22762540.584789015</v>
      </c>
      <c r="CJ74" s="135">
        <v>7868424.309192257</v>
      </c>
      <c r="CK74" s="150">
        <v>0</v>
      </c>
      <c r="CL74" s="150">
        <v>0</v>
      </c>
      <c r="CM74" s="135">
        <v>7868424.309192257</v>
      </c>
      <c r="CN74" s="150">
        <v>0</v>
      </c>
      <c r="CO74" s="150">
        <v>0</v>
      </c>
      <c r="CP74" s="135">
        <v>0</v>
      </c>
      <c r="CQ74" s="150">
        <v>0</v>
      </c>
      <c r="CR74" s="150">
        <v>0</v>
      </c>
      <c r="CS74" s="135">
        <v>0</v>
      </c>
      <c r="CT74" s="160">
        <v>30630964.89398127</v>
      </c>
      <c r="CU74" s="144" t="s">
        <v>242</v>
      </c>
      <c r="CV74" s="142" t="s">
        <v>243</v>
      </c>
    </row>
    <row r="75" spans="1:100" ht="14.25" customHeight="1">
      <c r="A75" s="139">
        <v>88</v>
      </c>
      <c r="B75" s="143" t="s">
        <v>111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  <c r="H75" s="132">
        <v>0</v>
      </c>
      <c r="I75" s="132">
        <v>0</v>
      </c>
      <c r="J75" s="132">
        <v>0</v>
      </c>
      <c r="K75" s="132">
        <v>0</v>
      </c>
      <c r="L75" s="132">
        <v>0</v>
      </c>
      <c r="M75" s="132">
        <v>0</v>
      </c>
      <c r="N75" s="132">
        <v>0</v>
      </c>
      <c r="O75" s="132">
        <v>0</v>
      </c>
      <c r="P75" s="132">
        <v>0</v>
      </c>
      <c r="Q75" s="132">
        <v>0</v>
      </c>
      <c r="R75" s="132">
        <v>0</v>
      </c>
      <c r="S75" s="132">
        <v>0</v>
      </c>
      <c r="T75" s="132">
        <v>0</v>
      </c>
      <c r="U75" s="132">
        <v>0</v>
      </c>
      <c r="V75" s="132">
        <v>0</v>
      </c>
      <c r="W75" s="132">
        <v>0</v>
      </c>
      <c r="X75" s="132">
        <v>0</v>
      </c>
      <c r="Y75" s="132">
        <v>0</v>
      </c>
      <c r="Z75" s="132">
        <v>0</v>
      </c>
      <c r="AA75" s="132">
        <v>0</v>
      </c>
      <c r="AB75" s="132">
        <v>0</v>
      </c>
      <c r="AC75" s="132">
        <v>0</v>
      </c>
      <c r="AD75" s="132">
        <v>0</v>
      </c>
      <c r="AE75" s="132">
        <v>0</v>
      </c>
      <c r="AF75" s="132">
        <v>0</v>
      </c>
      <c r="AG75" s="132">
        <v>0</v>
      </c>
      <c r="AH75" s="132">
        <v>0</v>
      </c>
      <c r="AI75" s="132">
        <v>0</v>
      </c>
      <c r="AJ75" s="132">
        <v>0</v>
      </c>
      <c r="AK75" s="132">
        <v>0</v>
      </c>
      <c r="AL75" s="132">
        <v>0</v>
      </c>
      <c r="AM75" s="132">
        <v>0</v>
      </c>
      <c r="AN75" s="132">
        <v>0</v>
      </c>
      <c r="AO75" s="132">
        <v>0</v>
      </c>
      <c r="AP75" s="132">
        <v>0</v>
      </c>
      <c r="AQ75" s="132">
        <v>0</v>
      </c>
      <c r="AR75" s="132">
        <v>0</v>
      </c>
      <c r="AS75" s="132">
        <v>0</v>
      </c>
      <c r="AT75" s="132">
        <v>0</v>
      </c>
      <c r="AU75" s="132">
        <v>0</v>
      </c>
      <c r="AV75" s="132">
        <v>0</v>
      </c>
      <c r="AW75" s="132">
        <v>0</v>
      </c>
      <c r="AX75" s="132">
        <v>0</v>
      </c>
      <c r="AY75" s="132">
        <v>0</v>
      </c>
      <c r="AZ75" s="132">
        <v>0</v>
      </c>
      <c r="BA75" s="132">
        <v>0</v>
      </c>
      <c r="BB75" s="132">
        <v>0</v>
      </c>
      <c r="BC75" s="132">
        <v>0</v>
      </c>
      <c r="BD75" s="132">
        <v>0</v>
      </c>
      <c r="BE75" s="132">
        <v>0</v>
      </c>
      <c r="BF75" s="132">
        <v>0</v>
      </c>
      <c r="BG75" s="132">
        <v>0</v>
      </c>
      <c r="BH75" s="132">
        <v>0</v>
      </c>
      <c r="BI75" s="132">
        <v>0</v>
      </c>
      <c r="BJ75" s="132">
        <v>0</v>
      </c>
      <c r="BK75" s="132">
        <v>0</v>
      </c>
      <c r="BL75" s="132">
        <v>0</v>
      </c>
      <c r="BM75" s="132">
        <v>0</v>
      </c>
      <c r="BN75" s="132">
        <v>0</v>
      </c>
      <c r="BO75" s="132">
        <v>0</v>
      </c>
      <c r="BP75" s="132">
        <v>0</v>
      </c>
      <c r="BQ75" s="132">
        <v>0</v>
      </c>
      <c r="BR75" s="132">
        <v>0</v>
      </c>
      <c r="BS75" s="132">
        <v>0</v>
      </c>
      <c r="BT75" s="132">
        <v>0</v>
      </c>
      <c r="BU75" s="132">
        <v>0</v>
      </c>
      <c r="BV75" s="132">
        <v>0</v>
      </c>
      <c r="BW75" s="132">
        <v>285.69051224202303</v>
      </c>
      <c r="BX75" s="132">
        <v>0</v>
      </c>
      <c r="BY75" s="132">
        <v>0</v>
      </c>
      <c r="BZ75" s="132">
        <v>0</v>
      </c>
      <c r="CA75" s="132">
        <v>0</v>
      </c>
      <c r="CB75" s="132">
        <v>0</v>
      </c>
      <c r="CC75" s="132">
        <v>0</v>
      </c>
      <c r="CD75" s="132">
        <v>0</v>
      </c>
      <c r="CE75" s="132">
        <v>0</v>
      </c>
      <c r="CF75" s="132">
        <v>0</v>
      </c>
      <c r="CG75" s="132">
        <v>0</v>
      </c>
      <c r="CH75" s="132">
        <v>0</v>
      </c>
      <c r="CI75" s="160">
        <v>285.69051224202303</v>
      </c>
      <c r="CJ75" s="135">
        <v>585122.07594318897</v>
      </c>
      <c r="CK75" s="150">
        <v>0</v>
      </c>
      <c r="CL75" s="150">
        <v>0</v>
      </c>
      <c r="CM75" s="135">
        <v>585122.07594318897</v>
      </c>
      <c r="CN75" s="150">
        <v>0</v>
      </c>
      <c r="CO75" s="150">
        <v>0</v>
      </c>
      <c r="CP75" s="135">
        <v>0</v>
      </c>
      <c r="CQ75" s="150">
        <v>0</v>
      </c>
      <c r="CR75" s="150">
        <v>0</v>
      </c>
      <c r="CS75" s="135">
        <v>0</v>
      </c>
      <c r="CT75" s="160">
        <v>585407.766455431</v>
      </c>
      <c r="CU75" s="144" t="s">
        <v>244</v>
      </c>
      <c r="CV75" s="142" t="s">
        <v>245</v>
      </c>
    </row>
    <row r="76" spans="1:100" ht="14.25">
      <c r="A76" s="139">
        <v>89</v>
      </c>
      <c r="B76" s="143" t="s">
        <v>112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1843527.5841030353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1135.853897437936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415206.51625198784</v>
      </c>
      <c r="BW76" s="132">
        <v>1132705.5916149882</v>
      </c>
      <c r="BX76" s="132">
        <v>20105.081830388048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118541.67829769231</v>
      </c>
      <c r="CE76" s="132">
        <v>0</v>
      </c>
      <c r="CF76" s="132">
        <v>0</v>
      </c>
      <c r="CG76" s="132">
        <v>0</v>
      </c>
      <c r="CH76" s="132">
        <v>0</v>
      </c>
      <c r="CI76" s="160">
        <v>3531222.3059955295</v>
      </c>
      <c r="CJ76" s="135">
        <v>621473.90188334789</v>
      </c>
      <c r="CK76" s="150">
        <v>0</v>
      </c>
      <c r="CL76" s="150">
        <v>0</v>
      </c>
      <c r="CM76" s="135">
        <v>621473.90188334789</v>
      </c>
      <c r="CN76" s="150">
        <v>0</v>
      </c>
      <c r="CO76" s="150">
        <v>0</v>
      </c>
      <c r="CP76" s="135">
        <v>0</v>
      </c>
      <c r="CQ76" s="150">
        <v>0</v>
      </c>
      <c r="CR76" s="150">
        <v>0</v>
      </c>
      <c r="CS76" s="135">
        <v>0</v>
      </c>
      <c r="CT76" s="160">
        <v>4152696.2078788774</v>
      </c>
      <c r="CU76" s="144" t="s">
        <v>246</v>
      </c>
      <c r="CV76" s="142" t="s">
        <v>247</v>
      </c>
    </row>
    <row r="77" spans="1:100" ht="25.5">
      <c r="A77" s="139">
        <v>91</v>
      </c>
      <c r="B77" s="143" t="s">
        <v>113</v>
      </c>
      <c r="C77" s="132">
        <v>51.112082861008076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5014.8004766615604</v>
      </c>
      <c r="S77" s="132">
        <v>40.798688334219612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223228.88111020447</v>
      </c>
      <c r="AK77" s="132">
        <v>0</v>
      </c>
      <c r="AL77" s="132">
        <v>0</v>
      </c>
      <c r="AM77" s="132">
        <v>0</v>
      </c>
      <c r="AN77" s="132">
        <v>0</v>
      </c>
      <c r="AO77" s="132">
        <v>1.5985937596516686</v>
      </c>
      <c r="AP77" s="132">
        <v>81.202565929624484</v>
      </c>
      <c r="AQ77" s="132">
        <v>6.5833189340501637</v>
      </c>
      <c r="AR77" s="132">
        <v>16183.884465849911</v>
      </c>
      <c r="AS77" s="132">
        <v>0</v>
      </c>
      <c r="AT77" s="132">
        <v>0</v>
      </c>
      <c r="AU77" s="132">
        <v>3215.2577701335149</v>
      </c>
      <c r="AV77" s="132">
        <v>9038.3232920186147</v>
      </c>
      <c r="AW77" s="132">
        <v>0</v>
      </c>
      <c r="AX77" s="132">
        <v>0</v>
      </c>
      <c r="AY77" s="132">
        <v>0</v>
      </c>
      <c r="AZ77" s="132">
        <v>0</v>
      </c>
      <c r="BA77" s="132">
        <v>15047.539643411881</v>
      </c>
      <c r="BB77" s="132">
        <v>298.99319406742461</v>
      </c>
      <c r="BC77" s="132">
        <v>0</v>
      </c>
      <c r="BD77" s="132">
        <v>4998.136248882678</v>
      </c>
      <c r="BE77" s="132">
        <v>102678.97655270914</v>
      </c>
      <c r="BF77" s="132">
        <v>43688.662392750208</v>
      </c>
      <c r="BG77" s="132">
        <v>3493.0514567596861</v>
      </c>
      <c r="BH77" s="132">
        <v>235.34760553925841</v>
      </c>
      <c r="BI77" s="132">
        <v>14.67134055936573</v>
      </c>
      <c r="BJ77" s="132">
        <v>12.315686073272506</v>
      </c>
      <c r="BK77" s="132">
        <v>160.87492568172087</v>
      </c>
      <c r="BL77" s="132">
        <v>6.525362305869517E-2</v>
      </c>
      <c r="BM77" s="132">
        <v>58.441761740115858</v>
      </c>
      <c r="BN77" s="132">
        <v>27.017724466372325</v>
      </c>
      <c r="BO77" s="132">
        <v>0.24817519613405586</v>
      </c>
      <c r="BP77" s="132">
        <v>0</v>
      </c>
      <c r="BQ77" s="132">
        <v>0</v>
      </c>
      <c r="BR77" s="132">
        <v>85.518113295532572</v>
      </c>
      <c r="BS77" s="132">
        <v>21814.420090716307</v>
      </c>
      <c r="BT77" s="132">
        <v>0</v>
      </c>
      <c r="BU77" s="132">
        <v>449.00565882086329</v>
      </c>
      <c r="BV77" s="132">
        <v>181419.45534797222</v>
      </c>
      <c r="BW77" s="132">
        <v>42017.349429558788</v>
      </c>
      <c r="BX77" s="132">
        <v>40091.067834566857</v>
      </c>
      <c r="BY77" s="132">
        <v>115.19187371008843</v>
      </c>
      <c r="BZ77" s="132">
        <v>857.41600845995163</v>
      </c>
      <c r="CA77" s="132">
        <v>1619.063784376938</v>
      </c>
      <c r="CB77" s="132">
        <v>6.5135879133951544</v>
      </c>
      <c r="CC77" s="132">
        <v>12.574196659414801</v>
      </c>
      <c r="CD77" s="132">
        <v>303049.74625194375</v>
      </c>
      <c r="CE77" s="132">
        <v>306.78528203004259</v>
      </c>
      <c r="CF77" s="132">
        <v>174.86818733483253</v>
      </c>
      <c r="CG77" s="132">
        <v>2380.9075651421699</v>
      </c>
      <c r="CH77" s="132">
        <v>0</v>
      </c>
      <c r="CI77" s="160">
        <v>1021976.667538648</v>
      </c>
      <c r="CJ77" s="135">
        <v>24176028.572461374</v>
      </c>
      <c r="CK77" s="150">
        <v>99852297.936560303</v>
      </c>
      <c r="CL77" s="150">
        <v>0</v>
      </c>
      <c r="CM77" s="135">
        <v>124028326.50902167</v>
      </c>
      <c r="CN77" s="150">
        <v>0</v>
      </c>
      <c r="CO77" s="150">
        <v>0</v>
      </c>
      <c r="CP77" s="135">
        <v>0</v>
      </c>
      <c r="CQ77" s="150">
        <v>0</v>
      </c>
      <c r="CR77" s="150">
        <v>2615563</v>
      </c>
      <c r="CS77" s="135">
        <v>2615563</v>
      </c>
      <c r="CT77" s="160">
        <v>127665866.17656031</v>
      </c>
      <c r="CU77" s="144" t="s">
        <v>248</v>
      </c>
      <c r="CV77" s="142" t="s">
        <v>249</v>
      </c>
    </row>
    <row r="78" spans="1:100" ht="14.25">
      <c r="A78" s="139">
        <v>92</v>
      </c>
      <c r="B78" s="143" t="s">
        <v>114</v>
      </c>
      <c r="C78" s="132">
        <v>2.4215149822868534</v>
      </c>
      <c r="D78" s="132">
        <v>0</v>
      </c>
      <c r="E78" s="132">
        <v>0</v>
      </c>
      <c r="F78" s="132">
        <v>185006.48471546947</v>
      </c>
      <c r="G78" s="132">
        <v>3.181191263751431</v>
      </c>
      <c r="H78" s="132">
        <v>8706.2563150022288</v>
      </c>
      <c r="I78" s="132">
        <v>528.27349907353278</v>
      </c>
      <c r="J78" s="132">
        <v>342766.00146497792</v>
      </c>
      <c r="K78" s="132">
        <v>49140.14735969303</v>
      </c>
      <c r="L78" s="132">
        <v>14703.766174371216</v>
      </c>
      <c r="M78" s="132">
        <v>82543.787663961484</v>
      </c>
      <c r="N78" s="132">
        <v>135732.73652861541</v>
      </c>
      <c r="O78" s="132">
        <v>8353.4182821513532</v>
      </c>
      <c r="P78" s="132">
        <v>26630.492671701941</v>
      </c>
      <c r="Q78" s="132">
        <v>160115.01505490174</v>
      </c>
      <c r="R78" s="132">
        <v>236801.87641740727</v>
      </c>
      <c r="S78" s="132">
        <v>1246122.3441430037</v>
      </c>
      <c r="T78" s="132">
        <v>210905.45024591452</v>
      </c>
      <c r="U78" s="132">
        <v>124393.22742486757</v>
      </c>
      <c r="V78" s="132">
        <v>90892.649748657219</v>
      </c>
      <c r="W78" s="132">
        <v>72546.439153583444</v>
      </c>
      <c r="X78" s="132">
        <v>115812.12431642256</v>
      </c>
      <c r="Y78" s="132">
        <v>113065.58808794447</v>
      </c>
      <c r="Z78" s="132">
        <v>102878.84609682261</v>
      </c>
      <c r="AA78" s="132">
        <v>46495.346366999649</v>
      </c>
      <c r="AB78" s="132">
        <v>70242.533568953499</v>
      </c>
      <c r="AC78" s="132">
        <v>47923.743395570105</v>
      </c>
      <c r="AD78" s="132">
        <v>3886.3709025656531</v>
      </c>
      <c r="AE78" s="132">
        <v>32941.589556236468</v>
      </c>
      <c r="AF78" s="132">
        <v>15056.686332462321</v>
      </c>
      <c r="AG78" s="132">
        <v>7661.1359088010795</v>
      </c>
      <c r="AH78" s="132">
        <v>85.432222180691866</v>
      </c>
      <c r="AI78" s="132">
        <v>216.26455274474273</v>
      </c>
      <c r="AJ78" s="132">
        <v>54.707003933276724</v>
      </c>
      <c r="AK78" s="132">
        <v>0</v>
      </c>
      <c r="AL78" s="132">
        <v>14978.366274549828</v>
      </c>
      <c r="AM78" s="132">
        <v>2638.857794095321</v>
      </c>
      <c r="AN78" s="132">
        <v>4775.4856480691642</v>
      </c>
      <c r="AO78" s="132">
        <v>3283.9141982536307</v>
      </c>
      <c r="AP78" s="132">
        <v>10237.65521729984</v>
      </c>
      <c r="AQ78" s="132">
        <v>13523.795140968177</v>
      </c>
      <c r="AR78" s="132">
        <v>8774.3130787486352</v>
      </c>
      <c r="AS78" s="132">
        <v>18743.774077868591</v>
      </c>
      <c r="AT78" s="132">
        <v>288151.91521176044</v>
      </c>
      <c r="AU78" s="132">
        <v>2012.3707201724999</v>
      </c>
      <c r="AV78" s="132">
        <v>0</v>
      </c>
      <c r="AW78" s="132">
        <v>2086.8627852003538</v>
      </c>
      <c r="AX78" s="132">
        <v>32065.807768536168</v>
      </c>
      <c r="AY78" s="132">
        <v>414.39446493718236</v>
      </c>
      <c r="AZ78" s="132">
        <v>681.45351090552219</v>
      </c>
      <c r="BA78" s="132">
        <v>89216.709775461088</v>
      </c>
      <c r="BB78" s="132">
        <v>15715.168588097953</v>
      </c>
      <c r="BC78" s="132">
        <v>40.101941107681505</v>
      </c>
      <c r="BD78" s="132">
        <v>47.528477819877146</v>
      </c>
      <c r="BE78" s="132">
        <v>107018.40776172305</v>
      </c>
      <c r="BF78" s="132">
        <v>9799.1488956249941</v>
      </c>
      <c r="BG78" s="132">
        <v>20217.456732275765</v>
      </c>
      <c r="BH78" s="132">
        <v>102.80223751203502</v>
      </c>
      <c r="BI78" s="132">
        <v>376.3984424102149</v>
      </c>
      <c r="BJ78" s="132">
        <v>315.96329159121836</v>
      </c>
      <c r="BK78" s="132">
        <v>4127.3032416116566</v>
      </c>
      <c r="BL78" s="132">
        <v>1.6741048291757452</v>
      </c>
      <c r="BM78" s="132">
        <v>1499.3441125355123</v>
      </c>
      <c r="BN78" s="132">
        <v>693.14929780694365</v>
      </c>
      <c r="BO78" s="132">
        <v>6.3670226242602226</v>
      </c>
      <c r="BP78" s="132">
        <v>79.851759913355906</v>
      </c>
      <c r="BQ78" s="132">
        <v>12.632043450054653</v>
      </c>
      <c r="BR78" s="132">
        <v>10108.965304894473</v>
      </c>
      <c r="BS78" s="132">
        <v>0</v>
      </c>
      <c r="BT78" s="132">
        <v>90.149948313188389</v>
      </c>
      <c r="BU78" s="132">
        <v>1106.2351913398413</v>
      </c>
      <c r="BV78" s="132">
        <v>585160.74462444312</v>
      </c>
      <c r="BW78" s="132">
        <v>39686.026531087584</v>
      </c>
      <c r="BX78" s="132">
        <v>144541.9636629782</v>
      </c>
      <c r="BY78" s="132">
        <v>1091.0338711347347</v>
      </c>
      <c r="BZ78" s="132">
        <v>8120.9713563416581</v>
      </c>
      <c r="CA78" s="132">
        <v>20.443791560277923</v>
      </c>
      <c r="CB78" s="132">
        <v>8.2246564277417084E-2</v>
      </c>
      <c r="CC78" s="132">
        <v>0.15877339609689609</v>
      </c>
      <c r="CD78" s="132">
        <v>2739.1399344148381</v>
      </c>
      <c r="CE78" s="132">
        <v>5481.9876992252966</v>
      </c>
      <c r="CF78" s="132">
        <v>1706.7772803514688</v>
      </c>
      <c r="CG78" s="132">
        <v>6183.1591991156038</v>
      </c>
      <c r="CH78" s="132">
        <v>0</v>
      </c>
      <c r="CI78" s="160">
        <v>5009891.1509141559</v>
      </c>
      <c r="CJ78" s="135">
        <v>23908635.518475413</v>
      </c>
      <c r="CK78" s="150">
        <v>59985804.955395721</v>
      </c>
      <c r="CL78" s="150">
        <v>498928.7309159888</v>
      </c>
      <c r="CM78" s="135">
        <v>84393369.204787135</v>
      </c>
      <c r="CN78" s="150">
        <v>0</v>
      </c>
      <c r="CO78" s="150">
        <v>0</v>
      </c>
      <c r="CP78" s="135">
        <v>0</v>
      </c>
      <c r="CQ78" s="150">
        <v>0</v>
      </c>
      <c r="CR78" s="150">
        <v>0</v>
      </c>
      <c r="CS78" s="135">
        <v>0</v>
      </c>
      <c r="CT78" s="160">
        <v>89403260.355701298</v>
      </c>
      <c r="CU78" s="144" t="s">
        <v>250</v>
      </c>
      <c r="CV78" s="142" t="s">
        <v>251</v>
      </c>
    </row>
    <row r="79" spans="1:100" ht="14.25">
      <c r="A79" s="139">
        <v>93</v>
      </c>
      <c r="B79" s="143" t="s">
        <v>115</v>
      </c>
      <c r="C79" s="132">
        <v>0</v>
      </c>
      <c r="D79" s="132">
        <v>0</v>
      </c>
      <c r="E79" s="132">
        <v>0</v>
      </c>
      <c r="F79" s="132">
        <v>0</v>
      </c>
      <c r="G79" s="132">
        <v>1046.3582599301701</v>
      </c>
      <c r="H79" s="132">
        <v>31031.915614394446</v>
      </c>
      <c r="I79" s="132">
        <v>1269.2823573318881</v>
      </c>
      <c r="J79" s="132">
        <v>0</v>
      </c>
      <c r="K79" s="132">
        <v>0</v>
      </c>
      <c r="L79" s="132">
        <v>35817.883159392746</v>
      </c>
      <c r="M79" s="132">
        <v>17256.626412728285</v>
      </c>
      <c r="N79" s="132">
        <v>19023.770704496215</v>
      </c>
      <c r="O79" s="132">
        <v>4274.8002210137274</v>
      </c>
      <c r="P79" s="132">
        <v>4680.0545691222515</v>
      </c>
      <c r="Q79" s="132">
        <v>38179.903499846419</v>
      </c>
      <c r="R79" s="132">
        <v>0</v>
      </c>
      <c r="S79" s="132">
        <v>124935.00479239793</v>
      </c>
      <c r="T79" s="132">
        <v>49601.497208326211</v>
      </c>
      <c r="U79" s="132">
        <v>34211.313916534586</v>
      </c>
      <c r="V79" s="132">
        <v>0</v>
      </c>
      <c r="W79" s="132">
        <v>48209.166516931444</v>
      </c>
      <c r="X79" s="132">
        <v>67987.057943261403</v>
      </c>
      <c r="Y79" s="132">
        <v>29640.204165010477</v>
      </c>
      <c r="Z79" s="132">
        <v>4804.2217979563529</v>
      </c>
      <c r="AA79" s="132">
        <v>20052.365922561392</v>
      </c>
      <c r="AB79" s="132">
        <v>41869.502748579245</v>
      </c>
      <c r="AC79" s="132">
        <v>10281.126382151728</v>
      </c>
      <c r="AD79" s="132">
        <v>0</v>
      </c>
      <c r="AE79" s="132">
        <v>0</v>
      </c>
      <c r="AF79" s="132">
        <v>11047.758911335011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127846.64905408971</v>
      </c>
      <c r="AS79" s="132">
        <v>0</v>
      </c>
      <c r="AT79" s="132">
        <v>230597.03989981496</v>
      </c>
      <c r="AU79" s="132">
        <v>0</v>
      </c>
      <c r="AV79" s="132">
        <v>56.972954549031286</v>
      </c>
      <c r="AW79" s="132">
        <v>0</v>
      </c>
      <c r="AX79" s="132">
        <v>0</v>
      </c>
      <c r="AY79" s="132">
        <v>193.65070330897277</v>
      </c>
      <c r="AZ79" s="132">
        <v>318.45008277132087</v>
      </c>
      <c r="BA79" s="132">
        <v>15.697937336945317</v>
      </c>
      <c r="BB79" s="132">
        <v>5809.9059101273651</v>
      </c>
      <c r="BC79" s="132">
        <v>18.740040605355887</v>
      </c>
      <c r="BD79" s="132">
        <v>22.210535940482046</v>
      </c>
      <c r="BE79" s="132">
        <v>2653.3201215241306</v>
      </c>
      <c r="BF79" s="132">
        <v>16432.780423624383</v>
      </c>
      <c r="BG79" s="132">
        <v>102.09789248096375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40.268157721676197</v>
      </c>
      <c r="BW79" s="132">
        <v>7494.0214703670999</v>
      </c>
      <c r="BX79" s="132">
        <v>1131568.4329010316</v>
      </c>
      <c r="BY79" s="132">
        <v>2446.2573754827745</v>
      </c>
      <c r="BZ79" s="132">
        <v>18208.404525400678</v>
      </c>
      <c r="CA79" s="132">
        <v>75.55622584860717</v>
      </c>
      <c r="CB79" s="132">
        <v>0.30396709766356272</v>
      </c>
      <c r="CC79" s="132">
        <v>0.58679519104255451</v>
      </c>
      <c r="CD79" s="132">
        <v>4746.8758759615257</v>
      </c>
      <c r="CE79" s="132">
        <v>4574.9336848341854</v>
      </c>
      <c r="CF79" s="132">
        <v>582.27218000718528</v>
      </c>
      <c r="CG79" s="132">
        <v>5626.2785321784995</v>
      </c>
      <c r="CH79" s="132">
        <v>0</v>
      </c>
      <c r="CI79" s="160">
        <v>2154651.5223505981</v>
      </c>
      <c r="CJ79" s="135">
        <v>44727834.052055195</v>
      </c>
      <c r="CK79" s="150">
        <v>17202177.055598143</v>
      </c>
      <c r="CL79" s="150">
        <v>599796.27118650719</v>
      </c>
      <c r="CM79" s="135">
        <v>62529807.378839843</v>
      </c>
      <c r="CN79" s="150">
        <v>0</v>
      </c>
      <c r="CO79" s="150">
        <v>0</v>
      </c>
      <c r="CP79" s="135">
        <v>0</v>
      </c>
      <c r="CQ79" s="150">
        <v>0</v>
      </c>
      <c r="CR79" s="150">
        <v>0</v>
      </c>
      <c r="CS79" s="135">
        <v>0</v>
      </c>
      <c r="CT79" s="160">
        <v>64684458.901190445</v>
      </c>
      <c r="CU79" s="144" t="s">
        <v>252</v>
      </c>
      <c r="CV79" s="142" t="s">
        <v>253</v>
      </c>
    </row>
    <row r="80" spans="1:100" ht="25.5">
      <c r="A80" s="139">
        <v>94</v>
      </c>
      <c r="B80" s="143" t="s">
        <v>116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52864.92538175056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84.449255224152523</v>
      </c>
      <c r="AX80" s="132">
        <v>1297.6097917974726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11864.491927386141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3.8566181698453286</v>
      </c>
      <c r="BY80" s="132">
        <v>4.1249314543804393E-2</v>
      </c>
      <c r="BZ80" s="132">
        <v>0.30703400759736332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26198.378651375795</v>
      </c>
      <c r="CH80" s="132">
        <v>0</v>
      </c>
      <c r="CI80" s="160">
        <v>92314.059909026095</v>
      </c>
      <c r="CJ80" s="135">
        <v>1502200.2654464019</v>
      </c>
      <c r="CK80" s="150">
        <v>914084.90338075452</v>
      </c>
      <c r="CL80" s="150">
        <v>0</v>
      </c>
      <c r="CM80" s="135">
        <v>2416285.1688271565</v>
      </c>
      <c r="CN80" s="150">
        <v>0</v>
      </c>
      <c r="CO80" s="150">
        <v>0</v>
      </c>
      <c r="CP80" s="135">
        <v>0</v>
      </c>
      <c r="CQ80" s="150">
        <v>0</v>
      </c>
      <c r="CR80" s="150">
        <v>0</v>
      </c>
      <c r="CS80" s="135">
        <v>0</v>
      </c>
      <c r="CT80" s="160">
        <v>2508599.2287361827</v>
      </c>
      <c r="CU80" s="144" t="s">
        <v>254</v>
      </c>
      <c r="CV80" s="142" t="s">
        <v>255</v>
      </c>
    </row>
    <row r="81" spans="1:100" ht="14.25">
      <c r="A81" s="139">
        <v>95</v>
      </c>
      <c r="B81" s="143" t="s">
        <v>117</v>
      </c>
      <c r="C81" s="132">
        <v>9.3050768571168359</v>
      </c>
      <c r="D81" s="132">
        <v>0</v>
      </c>
      <c r="E81" s="132">
        <v>0</v>
      </c>
      <c r="F81" s="132">
        <v>12837.427567575238</v>
      </c>
      <c r="G81" s="132">
        <v>212.43277946276268</v>
      </c>
      <c r="H81" s="132">
        <v>41147.042771324363</v>
      </c>
      <c r="I81" s="132">
        <v>597.80647297878681</v>
      </c>
      <c r="J81" s="132">
        <v>0</v>
      </c>
      <c r="K81" s="132">
        <v>13677.871195621348</v>
      </c>
      <c r="L81" s="132">
        <v>47265.282757609129</v>
      </c>
      <c r="M81" s="132">
        <v>34717.524524209155</v>
      </c>
      <c r="N81" s="132">
        <v>28958.678985734725</v>
      </c>
      <c r="O81" s="132">
        <v>3488.1841322924097</v>
      </c>
      <c r="P81" s="132">
        <v>10590.868855056067</v>
      </c>
      <c r="Q81" s="132">
        <v>26283.469500051859</v>
      </c>
      <c r="R81" s="132">
        <v>23661.942830698816</v>
      </c>
      <c r="S81" s="132">
        <v>293490.69920040673</v>
      </c>
      <c r="T81" s="132">
        <v>67897.154883493975</v>
      </c>
      <c r="U81" s="132">
        <v>46830.257361039199</v>
      </c>
      <c r="V81" s="132">
        <v>25469.039839458619</v>
      </c>
      <c r="W81" s="132">
        <v>40517.313439067133</v>
      </c>
      <c r="X81" s="132">
        <v>27446.035581795506</v>
      </c>
      <c r="Y81" s="132">
        <v>15736.691334862933</v>
      </c>
      <c r="Z81" s="132">
        <v>12714.171239744495</v>
      </c>
      <c r="AA81" s="132">
        <v>16028.049597443716</v>
      </c>
      <c r="AB81" s="132">
        <v>19826.035492688901</v>
      </c>
      <c r="AC81" s="132">
        <v>23293.151830788531</v>
      </c>
      <c r="AD81" s="132">
        <v>4616.3960527427098</v>
      </c>
      <c r="AE81" s="132">
        <v>15387.674223777298</v>
      </c>
      <c r="AF81" s="132">
        <v>7137.051063519546</v>
      </c>
      <c r="AG81" s="132">
        <v>1830.7743697096414</v>
      </c>
      <c r="AH81" s="132">
        <v>255.5248849570612</v>
      </c>
      <c r="AI81" s="132">
        <v>6378.642741562363</v>
      </c>
      <c r="AJ81" s="132">
        <v>887.27654959775828</v>
      </c>
      <c r="AK81" s="132">
        <v>3.1890501902087385</v>
      </c>
      <c r="AL81" s="132">
        <v>126527.63233513998</v>
      </c>
      <c r="AM81" s="132">
        <v>22291.378287586049</v>
      </c>
      <c r="AN81" s="132">
        <v>40340.240132016181</v>
      </c>
      <c r="AO81" s="132">
        <v>7934.9947337371614</v>
      </c>
      <c r="AP81" s="132">
        <v>24737.473432860013</v>
      </c>
      <c r="AQ81" s="132">
        <v>32677.846236296406</v>
      </c>
      <c r="AR81" s="132">
        <v>29188.64912581</v>
      </c>
      <c r="AS81" s="132">
        <v>369555.74567000748</v>
      </c>
      <c r="AT81" s="132">
        <v>77087.29501273905</v>
      </c>
      <c r="AU81" s="132">
        <v>7601.3604834829566</v>
      </c>
      <c r="AV81" s="132">
        <v>142.16934759814689</v>
      </c>
      <c r="AW81" s="132">
        <v>13667.778237885337</v>
      </c>
      <c r="AX81" s="132">
        <v>210013.01700673939</v>
      </c>
      <c r="AY81" s="132">
        <v>483.23269118271566</v>
      </c>
      <c r="AZ81" s="132">
        <v>794.65495283751829</v>
      </c>
      <c r="BA81" s="132">
        <v>39.172367441632886</v>
      </c>
      <c r="BB81" s="132">
        <v>15863.810070858934</v>
      </c>
      <c r="BC81" s="132">
        <v>46.763580507894346</v>
      </c>
      <c r="BD81" s="132">
        <v>55.423795895051001</v>
      </c>
      <c r="BE81" s="132">
        <v>35635.249186924804</v>
      </c>
      <c r="BF81" s="132">
        <v>37997.594231019866</v>
      </c>
      <c r="BG81" s="132">
        <v>1371.2193302665235</v>
      </c>
      <c r="BH81" s="132">
        <v>32.569589699962322</v>
      </c>
      <c r="BI81" s="132">
        <v>1424.0491507336774</v>
      </c>
      <c r="BJ81" s="132">
        <v>1195.4014851185816</v>
      </c>
      <c r="BK81" s="132">
        <v>15615.055786102061</v>
      </c>
      <c r="BL81" s="132">
        <v>6.3337338618119867</v>
      </c>
      <c r="BM81" s="132">
        <v>5672.5519277966905</v>
      </c>
      <c r="BN81" s="132">
        <v>2622.4302697774278</v>
      </c>
      <c r="BO81" s="132">
        <v>24.088710629940199</v>
      </c>
      <c r="BP81" s="132">
        <v>306.84376045780726</v>
      </c>
      <c r="BQ81" s="132">
        <v>48.540742479401217</v>
      </c>
      <c r="BR81" s="132">
        <v>38845.39215988537</v>
      </c>
      <c r="BS81" s="132">
        <v>0</v>
      </c>
      <c r="BT81" s="132">
        <v>346.41627404969671</v>
      </c>
      <c r="BU81" s="132">
        <v>4184.2293710807253</v>
      </c>
      <c r="BV81" s="132">
        <v>610.2671554097742</v>
      </c>
      <c r="BW81" s="132">
        <v>17515.124622257292</v>
      </c>
      <c r="BX81" s="132">
        <v>7172.6351910418462</v>
      </c>
      <c r="BY81" s="132">
        <v>58.548300366328363</v>
      </c>
      <c r="BZ81" s="132">
        <v>435.79680046314837</v>
      </c>
      <c r="CA81" s="132">
        <v>239.07743831576647</v>
      </c>
      <c r="CB81" s="132">
        <v>0.96182246036608554</v>
      </c>
      <c r="CC81" s="132">
        <v>1.8567562039369778</v>
      </c>
      <c r="CD81" s="132">
        <v>15834.487974606232</v>
      </c>
      <c r="CE81" s="132">
        <v>151917.54690028183</v>
      </c>
      <c r="CF81" s="132">
        <v>19382.944675382558</v>
      </c>
      <c r="CG81" s="132">
        <v>1036.1651171585811</v>
      </c>
      <c r="CH81" s="132">
        <v>0</v>
      </c>
      <c r="CI81" s="160">
        <v>2207774.9821507731</v>
      </c>
      <c r="CJ81" s="135">
        <v>2098712.5467114598</v>
      </c>
      <c r="CK81" s="150">
        <v>0</v>
      </c>
      <c r="CL81" s="150">
        <v>8052745.0748279039</v>
      </c>
      <c r="CM81" s="135">
        <v>10151457.621539364</v>
      </c>
      <c r="CN81" s="150">
        <v>0</v>
      </c>
      <c r="CO81" s="150">
        <v>0</v>
      </c>
      <c r="CP81" s="135">
        <v>0</v>
      </c>
      <c r="CQ81" s="150">
        <v>0</v>
      </c>
      <c r="CR81" s="150">
        <v>0</v>
      </c>
      <c r="CS81" s="135">
        <v>0</v>
      </c>
      <c r="CT81" s="160">
        <v>12359232.603690136</v>
      </c>
      <c r="CU81" s="144" t="s">
        <v>256</v>
      </c>
      <c r="CV81" s="142" t="s">
        <v>257</v>
      </c>
    </row>
    <row r="82" spans="1:100" ht="14.25">
      <c r="A82" s="139">
        <v>96</v>
      </c>
      <c r="B82" s="143" t="s">
        <v>118</v>
      </c>
      <c r="C82" s="132">
        <v>3.8649334793421577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10821.109940997314</v>
      </c>
      <c r="N82" s="132">
        <v>56895.253723304922</v>
      </c>
      <c r="O82" s="132">
        <v>2381.2312742148401</v>
      </c>
      <c r="P82" s="132">
        <v>533.40100853109527</v>
      </c>
      <c r="Q82" s="132">
        <v>12667.579160414343</v>
      </c>
      <c r="R82" s="132">
        <v>0</v>
      </c>
      <c r="S82" s="132">
        <v>2834452.8189851241</v>
      </c>
      <c r="T82" s="132">
        <v>19975.221278851554</v>
      </c>
      <c r="U82" s="132">
        <v>13777.377784643095</v>
      </c>
      <c r="V82" s="132">
        <v>12623.858572709119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6038.2755015374623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2708.4105715969513</v>
      </c>
      <c r="AJ82" s="132">
        <v>795.27576485178952</v>
      </c>
      <c r="AK82" s="132">
        <v>0</v>
      </c>
      <c r="AL82" s="132">
        <v>0</v>
      </c>
      <c r="AM82" s="132">
        <v>0</v>
      </c>
      <c r="AN82" s="132">
        <v>0</v>
      </c>
      <c r="AO82" s="132">
        <v>0.10366878317132514</v>
      </c>
      <c r="AP82" s="132">
        <v>0.32318909533916884</v>
      </c>
      <c r="AQ82" s="132">
        <v>0.42692814168775378</v>
      </c>
      <c r="AR82" s="132">
        <v>92894.120406207396</v>
      </c>
      <c r="AS82" s="132">
        <v>224.59474778455069</v>
      </c>
      <c r="AT82" s="132">
        <v>286429.75430613867</v>
      </c>
      <c r="AU82" s="132">
        <v>663.61652920211884</v>
      </c>
      <c r="AV82" s="132">
        <v>4716.6574194464229</v>
      </c>
      <c r="AW82" s="132">
        <v>0.43739370353182727</v>
      </c>
      <c r="AX82" s="132">
        <v>6.7207976087767127</v>
      </c>
      <c r="AY82" s="132">
        <v>16031.888003231772</v>
      </c>
      <c r="AZ82" s="132">
        <v>26363.73622389602</v>
      </c>
      <c r="BA82" s="132">
        <v>2816.8521494236115</v>
      </c>
      <c r="BB82" s="132">
        <v>480988.4976862903</v>
      </c>
      <c r="BC82" s="132">
        <v>1551.4440537906414</v>
      </c>
      <c r="BD82" s="132">
        <v>1838.7582312130132</v>
      </c>
      <c r="BE82" s="132">
        <v>412621.39004625421</v>
      </c>
      <c r="BF82" s="132">
        <v>68137.747702120745</v>
      </c>
      <c r="BG82" s="132">
        <v>15877.380936639145</v>
      </c>
      <c r="BH82" s="132">
        <v>0</v>
      </c>
      <c r="BI82" s="132">
        <v>140.26401341225019</v>
      </c>
      <c r="BJ82" s="132">
        <v>117.74299353032247</v>
      </c>
      <c r="BK82" s="132">
        <v>1538.0300554137748</v>
      </c>
      <c r="BL82" s="132">
        <v>0.62385131221426915</v>
      </c>
      <c r="BM82" s="132">
        <v>558.7271333101354</v>
      </c>
      <c r="BN82" s="132">
        <v>258.30049078238847</v>
      </c>
      <c r="BO82" s="132">
        <v>2.3726563294117926</v>
      </c>
      <c r="BP82" s="132">
        <v>127.449857849759</v>
      </c>
      <c r="BQ82" s="132">
        <v>20.161761541741118</v>
      </c>
      <c r="BR82" s="132">
        <v>18297.166572036782</v>
      </c>
      <c r="BS82" s="132">
        <v>0</v>
      </c>
      <c r="BT82" s="132">
        <v>143.88659824336884</v>
      </c>
      <c r="BU82" s="132">
        <v>1737.951059390547</v>
      </c>
      <c r="BV82" s="132">
        <v>43770.23540919138</v>
      </c>
      <c r="BW82" s="132">
        <v>24853.87717672177</v>
      </c>
      <c r="BX82" s="132">
        <v>4181.9397308589187</v>
      </c>
      <c r="BY82" s="132">
        <v>30.796455346423123</v>
      </c>
      <c r="BZ82" s="132">
        <v>229.22948440183828</v>
      </c>
      <c r="CA82" s="132">
        <v>18.278148427951109</v>
      </c>
      <c r="CB82" s="132">
        <v>7.3534055809519147E-2</v>
      </c>
      <c r="CC82" s="132">
        <v>0.14195427945507236</v>
      </c>
      <c r="CD82" s="132">
        <v>110186.10548081291</v>
      </c>
      <c r="CE82" s="132">
        <v>11407.515259323307</v>
      </c>
      <c r="CF82" s="132">
        <v>1770.1981782733592</v>
      </c>
      <c r="CG82" s="132">
        <v>22444.003767254897</v>
      </c>
      <c r="CH82" s="132">
        <v>0</v>
      </c>
      <c r="CI82" s="160">
        <v>4626673.2005413286</v>
      </c>
      <c r="CJ82" s="135">
        <v>3299555.58284338</v>
      </c>
      <c r="CK82" s="150">
        <v>16208427.057859762</v>
      </c>
      <c r="CL82" s="150">
        <v>0</v>
      </c>
      <c r="CM82" s="135">
        <v>19507982.640703142</v>
      </c>
      <c r="CN82" s="150">
        <v>0</v>
      </c>
      <c r="CO82" s="150">
        <v>-4</v>
      </c>
      <c r="CP82" s="135">
        <v>-4</v>
      </c>
      <c r="CQ82" s="150">
        <v>0</v>
      </c>
      <c r="CR82" s="150">
        <v>633101</v>
      </c>
      <c r="CS82" s="135">
        <v>633101</v>
      </c>
      <c r="CT82" s="160">
        <v>24767752.84124447</v>
      </c>
      <c r="CU82" s="144" t="s">
        <v>258</v>
      </c>
      <c r="CV82" s="142" t="s">
        <v>259</v>
      </c>
    </row>
    <row r="83" spans="1:100" ht="14.25">
      <c r="A83" s="139">
        <v>97</v>
      </c>
      <c r="B83" s="143" t="s">
        <v>119</v>
      </c>
      <c r="C83" s="132">
        <v>4.2362249031244765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34813.953380043509</v>
      </c>
      <c r="U83" s="132">
        <v>24011.998725722711</v>
      </c>
      <c r="V83" s="132">
        <v>7235.8337523554419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0.26841506949361715</v>
      </c>
      <c r="AP83" s="132">
        <v>0.83678828699744068</v>
      </c>
      <c r="AQ83" s="132">
        <v>1.1053852791010284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278.49493973686094</v>
      </c>
      <c r="AX83" s="132">
        <v>4279.2296960985295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121.22321572430884</v>
      </c>
      <c r="BF83" s="132">
        <v>7.6112447692456255</v>
      </c>
      <c r="BG83" s="132">
        <v>0</v>
      </c>
      <c r="BH83" s="132">
        <v>0</v>
      </c>
      <c r="BI83" s="132">
        <v>689.10637147917805</v>
      </c>
      <c r="BJ83" s="132">
        <v>578.46232305007334</v>
      </c>
      <c r="BK83" s="132">
        <v>7556.2240444172312</v>
      </c>
      <c r="BL83" s="132">
        <v>3.0649337891036899</v>
      </c>
      <c r="BM83" s="132">
        <v>2744.983678391482</v>
      </c>
      <c r="BN83" s="132">
        <v>1269.0105581906648</v>
      </c>
      <c r="BO83" s="132">
        <v>11.656679102162846</v>
      </c>
      <c r="BP83" s="132">
        <v>139.69354572558385</v>
      </c>
      <c r="BQ83" s="132">
        <v>22.098635536805823</v>
      </c>
      <c r="BR83" s="132">
        <v>17684.734921182637</v>
      </c>
      <c r="BS83" s="132">
        <v>0</v>
      </c>
      <c r="BT83" s="132">
        <v>157.70930960710191</v>
      </c>
      <c r="BU83" s="132">
        <v>95362.898499016883</v>
      </c>
      <c r="BV83" s="132">
        <v>1064</v>
      </c>
      <c r="BW83" s="132">
        <v>3649.9235229761557</v>
      </c>
      <c r="BX83" s="132">
        <v>175276.70952238818</v>
      </c>
      <c r="BY83" s="132">
        <v>306.01212758408485</v>
      </c>
      <c r="BZ83" s="132">
        <v>2277.762211194105</v>
      </c>
      <c r="CA83" s="132">
        <v>55.145962025061039</v>
      </c>
      <c r="CB83" s="132">
        <v>0.22185541742397444</v>
      </c>
      <c r="CC83" s="132">
        <v>0.42828218268286705</v>
      </c>
      <c r="CD83" s="132">
        <v>3464.5859272797184</v>
      </c>
      <c r="CE83" s="132">
        <v>41531.524801057363</v>
      </c>
      <c r="CF83" s="132">
        <v>4831.6758577036126</v>
      </c>
      <c r="CG83" s="132">
        <v>2045.9114077421441</v>
      </c>
      <c r="CH83" s="132">
        <v>0</v>
      </c>
      <c r="CI83" s="160">
        <v>431478.33674502868</v>
      </c>
      <c r="CJ83" s="135">
        <v>5679019.0917156329</v>
      </c>
      <c r="CK83" s="150">
        <v>0</v>
      </c>
      <c r="CL83" s="150">
        <v>8639.9669180353958</v>
      </c>
      <c r="CM83" s="135">
        <v>5687659.0586336683</v>
      </c>
      <c r="CN83" s="150">
        <v>0</v>
      </c>
      <c r="CO83" s="150">
        <v>0</v>
      </c>
      <c r="CP83" s="135">
        <v>0</v>
      </c>
      <c r="CQ83" s="150">
        <v>0</v>
      </c>
      <c r="CR83" s="150">
        <v>0</v>
      </c>
      <c r="CS83" s="135">
        <v>0</v>
      </c>
      <c r="CT83" s="160">
        <v>6119137.3953786967</v>
      </c>
      <c r="CU83" s="144" t="s">
        <v>260</v>
      </c>
      <c r="CV83" s="142" t="s">
        <v>261</v>
      </c>
    </row>
    <row r="84" spans="1:100" ht="14.25">
      <c r="A84" s="139">
        <v>98</v>
      </c>
      <c r="B84" s="143" t="s">
        <v>120</v>
      </c>
      <c r="C84" s="132">
        <v>0</v>
      </c>
      <c r="D84" s="132">
        <v>0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60">
        <v>0</v>
      </c>
      <c r="CJ84" s="135">
        <v>785922.86202400795</v>
      </c>
      <c r="CK84" s="150">
        <v>0</v>
      </c>
      <c r="CL84" s="150">
        <v>0</v>
      </c>
      <c r="CM84" s="135">
        <v>785922.86202400795</v>
      </c>
      <c r="CN84" s="150">
        <v>0</v>
      </c>
      <c r="CO84" s="150">
        <v>0</v>
      </c>
      <c r="CP84" s="135">
        <v>0</v>
      </c>
      <c r="CQ84" s="150">
        <v>0</v>
      </c>
      <c r="CR84" s="150">
        <v>0</v>
      </c>
      <c r="CS84" s="135">
        <v>0</v>
      </c>
      <c r="CT84" s="160">
        <v>785922.86202400795</v>
      </c>
      <c r="CU84" s="144" t="s">
        <v>262</v>
      </c>
      <c r="CV84" s="142" t="s">
        <v>263</v>
      </c>
    </row>
    <row r="85" spans="1:100" ht="14.25">
      <c r="A85" s="478" t="s">
        <v>141</v>
      </c>
      <c r="B85" s="479"/>
      <c r="C85" s="132">
        <v>0</v>
      </c>
      <c r="D85" s="132">
        <v>0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60">
        <v>0</v>
      </c>
      <c r="CJ85" s="135">
        <v>0</v>
      </c>
      <c r="CK85" s="150">
        <v>0</v>
      </c>
      <c r="CL85" s="150">
        <v>0</v>
      </c>
      <c r="CM85" s="135">
        <v>0</v>
      </c>
      <c r="CN85" s="150">
        <v>0</v>
      </c>
      <c r="CO85" s="150">
        <v>0</v>
      </c>
      <c r="CP85" s="135">
        <v>0</v>
      </c>
      <c r="CQ85" s="150">
        <v>0</v>
      </c>
      <c r="CR85" s="150">
        <v>0</v>
      </c>
      <c r="CS85" s="135">
        <v>0</v>
      </c>
      <c r="CT85" s="160">
        <v>0</v>
      </c>
      <c r="CU85" s="480" t="s">
        <v>264</v>
      </c>
      <c r="CV85" s="481"/>
    </row>
    <row r="86" spans="1:100" ht="15" thickBot="1">
      <c r="A86" s="478" t="s">
        <v>142</v>
      </c>
      <c r="B86" s="479"/>
      <c r="C86" s="132">
        <v>0</v>
      </c>
      <c r="D86" s="132">
        <v>0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60">
        <v>0</v>
      </c>
      <c r="CJ86" s="135">
        <v>0</v>
      </c>
      <c r="CK86" s="150">
        <v>0</v>
      </c>
      <c r="CL86" s="150">
        <v>0</v>
      </c>
      <c r="CM86" s="135">
        <v>0</v>
      </c>
      <c r="CN86" s="150">
        <v>0</v>
      </c>
      <c r="CO86" s="150">
        <v>0</v>
      </c>
      <c r="CP86" s="135">
        <v>0</v>
      </c>
      <c r="CQ86" s="150">
        <v>0</v>
      </c>
      <c r="CR86" s="150">
        <v>0</v>
      </c>
      <c r="CS86" s="135">
        <v>0</v>
      </c>
      <c r="CT86" s="160">
        <v>0</v>
      </c>
      <c r="CU86" s="482" t="s">
        <v>265</v>
      </c>
      <c r="CV86" s="483"/>
    </row>
    <row r="87" spans="1:100" s="8" customFormat="1" ht="16.5" thickBot="1">
      <c r="A87" s="470" t="s">
        <v>144</v>
      </c>
      <c r="B87" s="470"/>
      <c r="C87" s="160">
        <v>121724909.56973529</v>
      </c>
      <c r="D87" s="160">
        <v>15911.539046003625</v>
      </c>
      <c r="E87" s="160">
        <v>2011907.1459999997</v>
      </c>
      <c r="F87" s="160">
        <v>13244433.404939901</v>
      </c>
      <c r="G87" s="160">
        <v>88285.835977830488</v>
      </c>
      <c r="H87" s="160">
        <v>7354220.4403406419</v>
      </c>
      <c r="I87" s="160">
        <v>8759586.9943373334</v>
      </c>
      <c r="J87" s="160">
        <v>129142139.67215422</v>
      </c>
      <c r="K87" s="160">
        <v>12151407.017535694</v>
      </c>
      <c r="L87" s="160">
        <v>3957943.7415077873</v>
      </c>
      <c r="M87" s="160">
        <v>12671938.493596384</v>
      </c>
      <c r="N87" s="160">
        <v>11376662.428005135</v>
      </c>
      <c r="O87" s="160">
        <v>2645301.6424913146</v>
      </c>
      <c r="P87" s="160">
        <v>2939480.4391679037</v>
      </c>
      <c r="Q87" s="160">
        <v>8658530.5321769677</v>
      </c>
      <c r="R87" s="160">
        <v>8938385.6974459458</v>
      </c>
      <c r="S87" s="160">
        <v>182748964.91675434</v>
      </c>
      <c r="T87" s="160">
        <v>20403688.837816134</v>
      </c>
      <c r="U87" s="160">
        <v>9343482.1029179413</v>
      </c>
      <c r="V87" s="160">
        <v>11167220.750678679</v>
      </c>
      <c r="W87" s="160">
        <v>24966556.199148189</v>
      </c>
      <c r="X87" s="160">
        <v>83058735.170948043</v>
      </c>
      <c r="Y87" s="160">
        <v>9792554.0996591356</v>
      </c>
      <c r="Z87" s="160">
        <v>2292010.7537906021</v>
      </c>
      <c r="AA87" s="160">
        <v>10243742.108645225</v>
      </c>
      <c r="AB87" s="160">
        <v>5989520.0503349388</v>
      </c>
      <c r="AC87" s="160">
        <v>8608111.0394168012</v>
      </c>
      <c r="AD87" s="160">
        <v>863014.61028994888</v>
      </c>
      <c r="AE87" s="160">
        <v>8107865.6893417221</v>
      </c>
      <c r="AF87" s="160">
        <v>12659039.361337151</v>
      </c>
      <c r="AG87" s="160">
        <v>647911.19446549297</v>
      </c>
      <c r="AH87" s="160">
        <v>105357321.43480031</v>
      </c>
      <c r="AI87" s="160">
        <v>2310826.5062521198</v>
      </c>
      <c r="AJ87" s="160">
        <v>804140.26893081621</v>
      </c>
      <c r="AK87" s="160">
        <v>249193.34541508125</v>
      </c>
      <c r="AL87" s="160">
        <v>65453071.264791697</v>
      </c>
      <c r="AM87" s="160">
        <v>13619503.483183509</v>
      </c>
      <c r="AN87" s="160">
        <v>22763399.544000853</v>
      </c>
      <c r="AO87" s="160">
        <v>3203452.5088338498</v>
      </c>
      <c r="AP87" s="160">
        <v>10352178.701164376</v>
      </c>
      <c r="AQ87" s="160">
        <v>22467655.51843895</v>
      </c>
      <c r="AR87" s="160">
        <v>20258020.72786428</v>
      </c>
      <c r="AS87" s="160">
        <v>3846806.5454351921</v>
      </c>
      <c r="AT87" s="160">
        <v>13822837.512113465</v>
      </c>
      <c r="AU87" s="160">
        <v>2430895.5123141203</v>
      </c>
      <c r="AV87" s="160">
        <v>889063.65465705364</v>
      </c>
      <c r="AW87" s="160">
        <v>6950851.9985276191</v>
      </c>
      <c r="AX87" s="160">
        <v>32004525.773584019</v>
      </c>
      <c r="AY87" s="160">
        <v>852883.86059628485</v>
      </c>
      <c r="AZ87" s="160">
        <v>509704.0034456118</v>
      </c>
      <c r="BA87" s="160">
        <v>1152553.5276442459</v>
      </c>
      <c r="BB87" s="160">
        <v>15073682.360744713</v>
      </c>
      <c r="BC87" s="160">
        <v>140691.33686806835</v>
      </c>
      <c r="BD87" s="160">
        <v>70422.547651285888</v>
      </c>
      <c r="BE87" s="160">
        <v>8049495.9943299005</v>
      </c>
      <c r="BF87" s="160">
        <v>1476393.4658644232</v>
      </c>
      <c r="BG87" s="160">
        <v>325190.02629398444</v>
      </c>
      <c r="BH87" s="160">
        <v>21238037.450841848</v>
      </c>
      <c r="BI87" s="160">
        <v>1190928.4813571959</v>
      </c>
      <c r="BJ87" s="160">
        <v>565683.0291459423</v>
      </c>
      <c r="BK87" s="160">
        <v>3258755.3927705442</v>
      </c>
      <c r="BL87" s="160">
        <v>15114.361423222086</v>
      </c>
      <c r="BM87" s="160">
        <v>1195054.3691200032</v>
      </c>
      <c r="BN87" s="160">
        <v>1423900.9948100541</v>
      </c>
      <c r="BO87" s="160">
        <v>13078.088579728172</v>
      </c>
      <c r="BP87" s="160">
        <v>884607.86560597387</v>
      </c>
      <c r="BQ87" s="160">
        <v>95865.957926596093</v>
      </c>
      <c r="BR87" s="160">
        <v>14263085.218733639</v>
      </c>
      <c r="BS87" s="160">
        <v>81427.800059729372</v>
      </c>
      <c r="BT87" s="160">
        <v>138059.80339040927</v>
      </c>
      <c r="BU87" s="160">
        <v>1284415.5227772605</v>
      </c>
      <c r="BV87" s="160">
        <v>33414462.031116705</v>
      </c>
      <c r="BW87" s="160">
        <v>9302705.2808049489</v>
      </c>
      <c r="BX87" s="160">
        <v>17340732.64583125</v>
      </c>
      <c r="BY87" s="160">
        <v>90230.211821351637</v>
      </c>
      <c r="BZ87" s="160">
        <v>682560.10866117105</v>
      </c>
      <c r="CA87" s="160">
        <v>47324.312704200289</v>
      </c>
      <c r="CB87" s="160">
        <v>1404.5650230057795</v>
      </c>
      <c r="CC87" s="160">
        <v>12563.745778186727</v>
      </c>
      <c r="CD87" s="160">
        <v>4068270.9528699042</v>
      </c>
      <c r="CE87" s="160">
        <v>7303809.8924709139</v>
      </c>
      <c r="CF87" s="160">
        <v>1021475.7961611057</v>
      </c>
      <c r="CG87" s="160">
        <v>1806113.8593090985</v>
      </c>
      <c r="CH87" s="160">
        <v>0</v>
      </c>
      <c r="CI87" s="160">
        <v>1211747890.6428421</v>
      </c>
      <c r="CJ87" s="160">
        <v>1402123191.3859501</v>
      </c>
      <c r="CK87" s="160">
        <v>194162791.90879467</v>
      </c>
      <c r="CL87" s="160">
        <v>9160110.0438484345</v>
      </c>
      <c r="CM87" s="160">
        <v>1605446093.338593</v>
      </c>
      <c r="CN87" s="160">
        <v>297459475.51116234</v>
      </c>
      <c r="CO87" s="160">
        <v>6116057.3744409876</v>
      </c>
      <c r="CP87" s="160">
        <v>303575532.88560337</v>
      </c>
      <c r="CQ87" s="160">
        <v>199293796.39856389</v>
      </c>
      <c r="CR87" s="160">
        <v>132480103</v>
      </c>
      <c r="CS87" s="160">
        <v>331773899.39856386</v>
      </c>
      <c r="CT87" s="162">
        <v>3452543416.2656021</v>
      </c>
      <c r="CU87" s="471" t="s">
        <v>266</v>
      </c>
      <c r="CV87" s="465"/>
    </row>
    <row r="88" spans="1:100" s="17" customFormat="1" ht="16.5" thickBot="1">
      <c r="A88" s="472" t="s">
        <v>301</v>
      </c>
      <c r="B88" s="473"/>
      <c r="C88" s="160">
        <v>163215893.09577858</v>
      </c>
      <c r="D88" s="160">
        <v>25016.513038754474</v>
      </c>
      <c r="E88" s="160">
        <v>16292817.614364298</v>
      </c>
      <c r="F88" s="160">
        <v>204188653.29206008</v>
      </c>
      <c r="G88" s="160">
        <v>1375491.3597721693</v>
      </c>
      <c r="H88" s="160">
        <v>4990511.9595592786</v>
      </c>
      <c r="I88" s="160">
        <v>23977514.6211266</v>
      </c>
      <c r="J88" s="160">
        <v>19497807.494237959</v>
      </c>
      <c r="K88" s="160">
        <v>5251525.3687643968</v>
      </c>
      <c r="L88" s="160">
        <v>2338458.6653169775</v>
      </c>
      <c r="M88" s="160">
        <v>6314636.2558645736</v>
      </c>
      <c r="N88" s="160">
        <v>11348473.501368942</v>
      </c>
      <c r="O88" s="160">
        <v>3366747.5449889451</v>
      </c>
      <c r="P88" s="160">
        <v>2093305.4268644648</v>
      </c>
      <c r="Q88" s="160">
        <v>2856457.5579379052</v>
      </c>
      <c r="R88" s="160">
        <v>3774075.0176580194</v>
      </c>
      <c r="S88" s="160">
        <v>87260199.985723466</v>
      </c>
      <c r="T88" s="160">
        <v>34755962.896197066</v>
      </c>
      <c r="U88" s="160">
        <v>6586299.3086518608</v>
      </c>
      <c r="V88" s="160">
        <v>4297128.443003837</v>
      </c>
      <c r="W88" s="160">
        <v>25809831.755729329</v>
      </c>
      <c r="X88" s="160">
        <v>29072477.330297232</v>
      </c>
      <c r="Y88" s="160">
        <v>7048488.0314438771</v>
      </c>
      <c r="Z88" s="160">
        <v>3218588.2083176626</v>
      </c>
      <c r="AA88" s="160">
        <v>6126822.4754335657</v>
      </c>
      <c r="AB88" s="160">
        <v>2195163.958170699</v>
      </c>
      <c r="AC88" s="160">
        <v>2090129.3651892561</v>
      </c>
      <c r="AD88" s="160">
        <v>568051.2747748798</v>
      </c>
      <c r="AE88" s="160">
        <v>7655488.8895675503</v>
      </c>
      <c r="AF88" s="160">
        <v>2720680.0595375858</v>
      </c>
      <c r="AG88" s="160">
        <v>17718574.92885644</v>
      </c>
      <c r="AH88" s="160">
        <v>21770708.141199678</v>
      </c>
      <c r="AI88" s="160">
        <v>9935824.4937478807</v>
      </c>
      <c r="AJ88" s="160">
        <v>1269954.1744499383</v>
      </c>
      <c r="AK88" s="160">
        <v>185311.43994034705</v>
      </c>
      <c r="AL88" s="160">
        <v>47726338.319264919</v>
      </c>
      <c r="AM88" s="160">
        <v>10474430.546088139</v>
      </c>
      <c r="AN88" s="160">
        <v>52939838.947766691</v>
      </c>
      <c r="AO88" s="160">
        <v>15750424.182171015</v>
      </c>
      <c r="AP88" s="160">
        <v>63795165.307009205</v>
      </c>
      <c r="AQ88" s="160">
        <v>162132163.19543678</v>
      </c>
      <c r="AR88" s="160">
        <v>35026044.113191165</v>
      </c>
      <c r="AS88" s="160">
        <v>11417106.869431788</v>
      </c>
      <c r="AT88" s="160">
        <v>19174439.487886533</v>
      </c>
      <c r="AU88" s="160">
        <v>42204760.026685387</v>
      </c>
      <c r="AV88" s="160">
        <v>3150332.3926547533</v>
      </c>
      <c r="AW88" s="160">
        <v>25104876.194517478</v>
      </c>
      <c r="AX88" s="160">
        <v>34801981.850630164</v>
      </c>
      <c r="AY88" s="160">
        <v>1051150.1725028679</v>
      </c>
      <c r="AZ88" s="160">
        <v>428314.69087762665</v>
      </c>
      <c r="BA88" s="160">
        <v>538208.56861098483</v>
      </c>
      <c r="BB88" s="160">
        <v>40638021.226719588</v>
      </c>
      <c r="BC88" s="160">
        <v>2244288.505603685</v>
      </c>
      <c r="BD88" s="160">
        <v>451137.17240173806</v>
      </c>
      <c r="BE88" s="160">
        <v>46111076.946907766</v>
      </c>
      <c r="BF88" s="160">
        <v>5992533.6550313514</v>
      </c>
      <c r="BG88" s="160">
        <v>1076937.9774587571</v>
      </c>
      <c r="BH88" s="160">
        <v>115511413.86000717</v>
      </c>
      <c r="BI88" s="160">
        <v>6257470.2928422615</v>
      </c>
      <c r="BJ88" s="160">
        <v>3947475.1790621895</v>
      </c>
      <c r="BK88" s="160">
        <v>7960982.7558534294</v>
      </c>
      <c r="BL88" s="160">
        <v>4747414.7861702684</v>
      </c>
      <c r="BM88" s="160">
        <v>5895453.6156914271</v>
      </c>
      <c r="BN88" s="160">
        <v>6443539.0721662249</v>
      </c>
      <c r="BO88" s="160">
        <v>53765.029530761843</v>
      </c>
      <c r="BP88" s="160">
        <v>2366750.9821408521</v>
      </c>
      <c r="BQ88" s="160">
        <v>1411947.5927331727</v>
      </c>
      <c r="BR88" s="160">
        <v>18109393.362448823</v>
      </c>
      <c r="BS88" s="160">
        <v>2102202.1288571088</v>
      </c>
      <c r="BT88" s="160">
        <v>1850112.1333935852</v>
      </c>
      <c r="BU88" s="160">
        <v>5611554.6823673239</v>
      </c>
      <c r="BV88" s="160">
        <v>84077295.378443614</v>
      </c>
      <c r="BW88" s="160">
        <v>80131870.462896332</v>
      </c>
      <c r="BX88" s="160">
        <v>43594778.41912768</v>
      </c>
      <c r="BY88" s="160">
        <v>377299.92935557861</v>
      </c>
      <c r="BZ88" s="160">
        <v>2747266.0082829129</v>
      </c>
      <c r="CA88" s="160">
        <v>141743.2145268101</v>
      </c>
      <c r="CB88" s="160">
        <v>3124.8019378665217</v>
      </c>
      <c r="CC88" s="160">
        <v>40806.254221813273</v>
      </c>
      <c r="CD88" s="160">
        <v>17381793.566859446</v>
      </c>
      <c r="CE88" s="160">
        <v>5055422.7112192223</v>
      </c>
      <c r="CF88" s="160">
        <v>11418750.740953663</v>
      </c>
      <c r="CG88" s="160">
        <v>4313023.536069598</v>
      </c>
      <c r="CH88" s="160">
        <v>785922.86202400795</v>
      </c>
      <c r="CI88" s="160">
        <v>1795761214.1569655</v>
      </c>
      <c r="CJ88" s="146"/>
      <c r="CK88" s="147"/>
      <c r="CL88" s="147"/>
      <c r="CM88" s="147"/>
      <c r="CN88" s="147"/>
      <c r="CO88" s="147"/>
      <c r="CP88" s="147"/>
      <c r="CQ88" s="147"/>
      <c r="CR88" s="147"/>
      <c r="CS88" s="147"/>
      <c r="CT88" s="148"/>
      <c r="CU88" s="464" t="s">
        <v>267</v>
      </c>
      <c r="CV88" s="465"/>
    </row>
    <row r="89" spans="1:100" s="17" customFormat="1" ht="15.75">
      <c r="A89" s="474" t="s">
        <v>295</v>
      </c>
      <c r="B89" s="475"/>
      <c r="C89" s="132">
        <v>27535311.116634998</v>
      </c>
      <c r="D89" s="132">
        <v>78381.870688015872</v>
      </c>
      <c r="E89" s="132">
        <v>3485916.2019899562</v>
      </c>
      <c r="F89" s="132">
        <v>3533834.0829090904</v>
      </c>
      <c r="G89" s="132">
        <v>148075.55300000001</v>
      </c>
      <c r="H89" s="132">
        <v>617888.25804875232</v>
      </c>
      <c r="I89" s="132">
        <v>273710.71092190756</v>
      </c>
      <c r="J89" s="132">
        <v>9705083.427081123</v>
      </c>
      <c r="K89" s="132">
        <v>879441.40047252539</v>
      </c>
      <c r="L89" s="132">
        <v>1106782.2844033216</v>
      </c>
      <c r="M89" s="132">
        <v>4028591.0749879852</v>
      </c>
      <c r="N89" s="132">
        <v>2860099.8116177954</v>
      </c>
      <c r="O89" s="132">
        <v>692898.92976506066</v>
      </c>
      <c r="P89" s="132">
        <v>832425.39154005237</v>
      </c>
      <c r="Q89" s="132">
        <v>835838.88098964631</v>
      </c>
      <c r="R89" s="132">
        <v>994301.96388429753</v>
      </c>
      <c r="S89" s="132">
        <v>6181972.8890898116</v>
      </c>
      <c r="T89" s="132">
        <v>3590822.9056249228</v>
      </c>
      <c r="U89" s="132">
        <v>2105840.6544083669</v>
      </c>
      <c r="V89" s="132">
        <v>1145504.1963048514</v>
      </c>
      <c r="W89" s="132">
        <v>4177989.2934814338</v>
      </c>
      <c r="X89" s="132">
        <v>5176010.2962486558</v>
      </c>
      <c r="Y89" s="132">
        <v>1933563.2451022405</v>
      </c>
      <c r="Z89" s="132">
        <v>538607.33844585647</v>
      </c>
      <c r="AA89" s="132">
        <v>1215079.7035667067</v>
      </c>
      <c r="AB89" s="132">
        <v>1269170.0089406753</v>
      </c>
      <c r="AC89" s="132">
        <v>881580.62407907716</v>
      </c>
      <c r="AD89" s="132">
        <v>442208.32234195218</v>
      </c>
      <c r="AE89" s="132">
        <v>2023896.4473226212</v>
      </c>
      <c r="AF89" s="132">
        <v>288360.66846451286</v>
      </c>
      <c r="AG89" s="132">
        <v>519685.25367051136</v>
      </c>
      <c r="AH89" s="132">
        <v>14002970.907000003</v>
      </c>
      <c r="AI89" s="132">
        <v>4332633.6304034078</v>
      </c>
      <c r="AJ89" s="132">
        <v>1244425.746</v>
      </c>
      <c r="AK89" s="132">
        <v>44968.330076431157</v>
      </c>
      <c r="AL89" s="132">
        <v>4999175.6393252006</v>
      </c>
      <c r="AM89" s="132">
        <v>4203073.0539909909</v>
      </c>
      <c r="AN89" s="132">
        <v>127875.4726322683</v>
      </c>
      <c r="AO89" s="132">
        <v>1981360.1412452084</v>
      </c>
      <c r="AP89" s="132">
        <v>5595385.0756416963</v>
      </c>
      <c r="AQ89" s="132">
        <v>16723729.870590571</v>
      </c>
      <c r="AR89" s="132">
        <v>13639366.46643159</v>
      </c>
      <c r="AS89" s="132">
        <v>1622931.3615668297</v>
      </c>
      <c r="AT89" s="132">
        <v>2847568.6241026279</v>
      </c>
      <c r="AU89" s="132">
        <v>4271468.7485491075</v>
      </c>
      <c r="AV89" s="132">
        <v>1819784.5116447147</v>
      </c>
      <c r="AW89" s="132">
        <v>4071047.1579521177</v>
      </c>
      <c r="AX89" s="132">
        <v>4684682.9000045275</v>
      </c>
      <c r="AY89" s="132">
        <v>915011.53854044154</v>
      </c>
      <c r="AZ89" s="132">
        <v>46160.182713373782</v>
      </c>
      <c r="BA89" s="132">
        <v>1875291.6984221302</v>
      </c>
      <c r="BB89" s="132">
        <v>4736868.398451264</v>
      </c>
      <c r="BC89" s="132">
        <v>385679.12679318414</v>
      </c>
      <c r="BD89" s="132">
        <v>86110.129906987786</v>
      </c>
      <c r="BE89" s="132">
        <v>22617152.539989278</v>
      </c>
      <c r="BF89" s="132">
        <v>2751406.868667569</v>
      </c>
      <c r="BG89" s="132">
        <v>449947.91327707522</v>
      </c>
      <c r="BH89" s="132">
        <v>2633061.7586945426</v>
      </c>
      <c r="BI89" s="132">
        <v>1285926.5678224072</v>
      </c>
      <c r="BJ89" s="132">
        <v>469172.55032197532</v>
      </c>
      <c r="BK89" s="132">
        <v>1659787.8881149872</v>
      </c>
      <c r="BL89" s="132">
        <v>21535.597623527199</v>
      </c>
      <c r="BM89" s="132">
        <v>949200.26689136797</v>
      </c>
      <c r="BN89" s="132">
        <v>2403396.5106126121</v>
      </c>
      <c r="BO89" s="132">
        <v>6583.1389569500225</v>
      </c>
      <c r="BP89" s="132">
        <v>599060.71529649792</v>
      </c>
      <c r="BQ89" s="132">
        <v>139695.38484633993</v>
      </c>
      <c r="BR89" s="132">
        <v>1714147.2661552818</v>
      </c>
      <c r="BS89" s="132">
        <v>461901.78951524466</v>
      </c>
      <c r="BT89" s="132">
        <v>288127.85301041312</v>
      </c>
      <c r="BU89" s="132">
        <v>913472.05434405641</v>
      </c>
      <c r="BV89" s="132">
        <v>80532761.874685079</v>
      </c>
      <c r="BW89" s="132">
        <v>62630391.975722745</v>
      </c>
      <c r="BX89" s="132">
        <v>23346837.581792787</v>
      </c>
      <c r="BY89" s="132">
        <v>61673.512408268492</v>
      </c>
      <c r="BZ89" s="132">
        <v>663713.23726878327</v>
      </c>
      <c r="CA89" s="132">
        <v>16989.067803375827</v>
      </c>
      <c r="CB89" s="132">
        <v>2897.2744448902176</v>
      </c>
      <c r="CC89" s="132">
        <v>6173.6</v>
      </c>
      <c r="CD89" s="132">
        <v>14412974.684777929</v>
      </c>
      <c r="CE89" s="132">
        <v>4761155.0871200496</v>
      </c>
      <c r="CF89" s="132">
        <v>251434.34384814976</v>
      </c>
      <c r="CG89" s="132">
        <v>954333.60842223105</v>
      </c>
      <c r="CH89" s="132">
        <v>785922.86202400795</v>
      </c>
      <c r="CI89" s="160">
        <v>411147276.89246988</v>
      </c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8"/>
      <c r="CU89" s="476" t="s">
        <v>268</v>
      </c>
      <c r="CV89" s="477"/>
    </row>
    <row r="90" spans="1:100" s="17" customFormat="1" ht="15.75">
      <c r="A90" s="466" t="s">
        <v>296</v>
      </c>
      <c r="B90" s="467"/>
      <c r="C90" s="132">
        <v>6294.816705679993</v>
      </c>
      <c r="D90" s="132">
        <v>20.084963040083288</v>
      </c>
      <c r="E90" s="132">
        <v>0</v>
      </c>
      <c r="F90" s="132">
        <v>5063.1899999999996</v>
      </c>
      <c r="G90" s="132">
        <v>972.346</v>
      </c>
      <c r="H90" s="132">
        <v>9367.9768347774752</v>
      </c>
      <c r="I90" s="132">
        <v>921.71854999999994</v>
      </c>
      <c r="J90" s="132">
        <v>77499.489947612616</v>
      </c>
      <c r="K90" s="132">
        <v>1307.2354162379825</v>
      </c>
      <c r="L90" s="132">
        <v>2777.633582070298</v>
      </c>
      <c r="M90" s="132">
        <v>16688.654607960958</v>
      </c>
      <c r="N90" s="132">
        <v>10460.827370723842</v>
      </c>
      <c r="O90" s="132">
        <v>3617.6660916550404</v>
      </c>
      <c r="P90" s="132">
        <v>6042.333891232749</v>
      </c>
      <c r="Q90" s="132">
        <v>21051.154552716769</v>
      </c>
      <c r="R90" s="132">
        <v>10614.976680022881</v>
      </c>
      <c r="S90" s="132">
        <v>15677.708030609923</v>
      </c>
      <c r="T90" s="132">
        <v>43628.143112535501</v>
      </c>
      <c r="U90" s="132">
        <v>31837.935254568394</v>
      </c>
      <c r="V90" s="132">
        <v>9972.5979912503099</v>
      </c>
      <c r="W90" s="132">
        <v>80955.857332178392</v>
      </c>
      <c r="X90" s="132">
        <v>16692.228294626479</v>
      </c>
      <c r="Y90" s="132">
        <v>19744.714014044454</v>
      </c>
      <c r="Z90" s="132">
        <v>6208.1306515475617</v>
      </c>
      <c r="AA90" s="132">
        <v>11066.147585946592</v>
      </c>
      <c r="AB90" s="132">
        <v>11328.981102744006</v>
      </c>
      <c r="AC90" s="132">
        <v>13982.95707981823</v>
      </c>
      <c r="AD90" s="132">
        <v>6971.0161311632328</v>
      </c>
      <c r="AE90" s="132">
        <v>11782.014791925438</v>
      </c>
      <c r="AF90" s="132">
        <v>4402.155095525266</v>
      </c>
      <c r="AG90" s="132">
        <v>2721.1547099598674</v>
      </c>
      <c r="AH90" s="132">
        <v>125871.30999999998</v>
      </c>
      <c r="AI90" s="132">
        <v>19022.22</v>
      </c>
      <c r="AJ90" s="132">
        <v>2920.491</v>
      </c>
      <c r="AK90" s="132">
        <v>381.38624035298608</v>
      </c>
      <c r="AL90" s="132">
        <v>20070834.571573213</v>
      </c>
      <c r="AM90" s="132">
        <v>1871187.4264242626</v>
      </c>
      <c r="AN90" s="132">
        <v>20171421.627566032</v>
      </c>
      <c r="AO90" s="132">
        <v>45652.428288878174</v>
      </c>
      <c r="AP90" s="132">
        <v>166635.90936102901</v>
      </c>
      <c r="AQ90" s="132">
        <v>373943.11710030679</v>
      </c>
      <c r="AR90" s="132">
        <v>225238.10440763744</v>
      </c>
      <c r="AS90" s="132">
        <v>7168.8623002121949</v>
      </c>
      <c r="AT90" s="132">
        <v>99149.884142857147</v>
      </c>
      <c r="AU90" s="132">
        <v>32077.982942532872</v>
      </c>
      <c r="AV90" s="132">
        <v>754.29635324465175</v>
      </c>
      <c r="AW90" s="132">
        <v>46706.939369921944</v>
      </c>
      <c r="AX90" s="132">
        <v>29436.241468495387</v>
      </c>
      <c r="AY90" s="132">
        <v>856.79153293043476</v>
      </c>
      <c r="AZ90" s="132">
        <v>4360.2895845279263</v>
      </c>
      <c r="BA90" s="132">
        <v>336.91886181818182</v>
      </c>
      <c r="BB90" s="132">
        <v>1443678.8151268405</v>
      </c>
      <c r="BC90" s="132">
        <v>3233.6723075802374</v>
      </c>
      <c r="BD90" s="132">
        <v>646.89988520983002</v>
      </c>
      <c r="BE90" s="132">
        <v>986940.48762345745</v>
      </c>
      <c r="BF90" s="132">
        <v>502752.81900000002</v>
      </c>
      <c r="BG90" s="132">
        <v>3371.8219999999992</v>
      </c>
      <c r="BH90" s="132">
        <v>13378.939611520427</v>
      </c>
      <c r="BI90" s="132">
        <v>10349.324320396121</v>
      </c>
      <c r="BJ90" s="132">
        <v>1210.5068798949439</v>
      </c>
      <c r="BK90" s="132">
        <v>141923.49907915873</v>
      </c>
      <c r="BL90" s="132">
        <v>11.46127784728729</v>
      </c>
      <c r="BM90" s="132">
        <v>7992.994275579058</v>
      </c>
      <c r="BN90" s="132">
        <v>1949.1011573409155</v>
      </c>
      <c r="BO90" s="132">
        <v>25.889173458524539</v>
      </c>
      <c r="BP90" s="132">
        <v>8389.7826206257123</v>
      </c>
      <c r="BQ90" s="132">
        <v>1121.1505510210477</v>
      </c>
      <c r="BR90" s="132">
        <v>89928.713454345896</v>
      </c>
      <c r="BS90" s="132">
        <v>438.70061531378167</v>
      </c>
      <c r="BT90" s="132">
        <v>1666.7396520107484</v>
      </c>
      <c r="BU90" s="132">
        <v>12145.518631580409</v>
      </c>
      <c r="BV90" s="132">
        <v>12589.633411359986</v>
      </c>
      <c r="BW90" s="132">
        <v>43016.950246107001</v>
      </c>
      <c r="BX90" s="132">
        <v>75826.440581414092</v>
      </c>
      <c r="BY90" s="132">
        <v>0</v>
      </c>
      <c r="BZ90" s="132">
        <v>1586.4429168514523</v>
      </c>
      <c r="CA90" s="132">
        <v>132.62737174356241</v>
      </c>
      <c r="CB90" s="132">
        <v>6.3850697400999996</v>
      </c>
      <c r="CC90" s="132">
        <v>0</v>
      </c>
      <c r="CD90" s="132">
        <v>2826.3037814449922</v>
      </c>
      <c r="CE90" s="132">
        <v>0</v>
      </c>
      <c r="CF90" s="132">
        <v>2891.801988375435</v>
      </c>
      <c r="CG90" s="132">
        <v>10096.997892294663</v>
      </c>
      <c r="CH90" s="132">
        <v>0</v>
      </c>
      <c r="CI90" s="160">
        <v>47133759.065392941</v>
      </c>
      <c r="CJ90" s="147"/>
      <c r="CK90" s="147"/>
      <c r="CL90" s="147"/>
      <c r="CM90" s="147"/>
      <c r="CN90" s="147"/>
      <c r="CO90" s="147"/>
      <c r="CP90" s="147"/>
      <c r="CQ90" s="147"/>
      <c r="CR90" s="147"/>
      <c r="CS90" s="147"/>
      <c r="CT90" s="148"/>
      <c r="CU90" s="468" t="s">
        <v>284</v>
      </c>
      <c r="CV90" s="469"/>
    </row>
    <row r="91" spans="1:100" s="17" customFormat="1" ht="15.75">
      <c r="A91" s="466" t="s">
        <v>300</v>
      </c>
      <c r="B91" s="467"/>
      <c r="C91" s="132">
        <v>615.70700000000011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1629452.83399305</v>
      </c>
      <c r="K91" s="132">
        <v>0</v>
      </c>
      <c r="L91" s="132">
        <v>0</v>
      </c>
      <c r="M91" s="132">
        <v>198836.09949960592</v>
      </c>
      <c r="N91" s="132">
        <v>188935.54830704562</v>
      </c>
      <c r="O91" s="132">
        <v>100.52392029494389</v>
      </c>
      <c r="P91" s="132">
        <v>103.21416391496162</v>
      </c>
      <c r="Q91" s="132">
        <v>7775.3450000000003</v>
      </c>
      <c r="R91" s="132">
        <v>583.48248663609843</v>
      </c>
      <c r="S91" s="132">
        <v>1412489.1745759994</v>
      </c>
      <c r="T91" s="132">
        <v>26287.742324877963</v>
      </c>
      <c r="U91" s="132">
        <v>2115.5789999999997</v>
      </c>
      <c r="V91" s="132">
        <v>42827.082257619863</v>
      </c>
      <c r="W91" s="132">
        <v>60059.259613357914</v>
      </c>
      <c r="X91" s="132">
        <v>179859.18386548199</v>
      </c>
      <c r="Y91" s="132">
        <v>22192.178019690451</v>
      </c>
      <c r="Z91" s="132">
        <v>215741.60471967928</v>
      </c>
      <c r="AA91" s="132">
        <v>61683.667790084502</v>
      </c>
      <c r="AB91" s="132">
        <v>281570.8224784151</v>
      </c>
      <c r="AC91" s="132">
        <v>3156.6860000000001</v>
      </c>
      <c r="AD91" s="132">
        <v>39963.884090774642</v>
      </c>
      <c r="AE91" s="132">
        <v>2004.0390230777384</v>
      </c>
      <c r="AF91" s="132">
        <v>0</v>
      </c>
      <c r="AG91" s="132">
        <v>1790.2986108607761</v>
      </c>
      <c r="AH91" s="132">
        <v>2859344.3230000008</v>
      </c>
      <c r="AI91" s="132">
        <v>587275.53562310128</v>
      </c>
      <c r="AJ91" s="132">
        <v>35500</v>
      </c>
      <c r="AK91" s="132">
        <v>0</v>
      </c>
      <c r="AL91" s="132">
        <v>377390.01742238144</v>
      </c>
      <c r="AM91" s="132">
        <v>186177.76295049881</v>
      </c>
      <c r="AN91" s="132">
        <v>77498.622468053494</v>
      </c>
      <c r="AO91" s="132">
        <v>692.83766578249345</v>
      </c>
      <c r="AP91" s="132">
        <v>152480.1</v>
      </c>
      <c r="AQ91" s="132">
        <v>3046.0390000000002</v>
      </c>
      <c r="AR91" s="132">
        <v>2187383.267</v>
      </c>
      <c r="AS91" s="132">
        <v>3.787044068271479</v>
      </c>
      <c r="AT91" s="132">
        <v>178583.23199999999</v>
      </c>
      <c r="AU91" s="132">
        <v>1577.2789688732712</v>
      </c>
      <c r="AV91" s="132">
        <v>0</v>
      </c>
      <c r="AW91" s="132">
        <v>1145.6766807419426</v>
      </c>
      <c r="AX91" s="132">
        <v>0</v>
      </c>
      <c r="AY91" s="132">
        <v>73</v>
      </c>
      <c r="AZ91" s="132">
        <v>0</v>
      </c>
      <c r="BA91" s="132">
        <v>0</v>
      </c>
      <c r="BB91" s="132">
        <v>17.038846499131289</v>
      </c>
      <c r="BC91" s="132">
        <v>0</v>
      </c>
      <c r="BD91" s="132">
        <v>0</v>
      </c>
      <c r="BE91" s="132">
        <v>46395.922139825896</v>
      </c>
      <c r="BF91" s="132">
        <v>0</v>
      </c>
      <c r="BG91" s="132">
        <v>334.09199999999998</v>
      </c>
      <c r="BH91" s="132">
        <v>687.10578906130957</v>
      </c>
      <c r="BI91" s="132">
        <v>1418.8708326026967</v>
      </c>
      <c r="BJ91" s="132">
        <v>1448.8059466370767</v>
      </c>
      <c r="BK91" s="132">
        <v>2019.1958623047653</v>
      </c>
      <c r="BL91" s="132">
        <v>50</v>
      </c>
      <c r="BM91" s="132">
        <v>170617.10682965483</v>
      </c>
      <c r="BN91" s="132">
        <v>0</v>
      </c>
      <c r="BO91" s="132">
        <v>4072.196957126901</v>
      </c>
      <c r="BP91" s="132">
        <v>119.9154350129988</v>
      </c>
      <c r="BQ91" s="132">
        <v>0</v>
      </c>
      <c r="BR91" s="132">
        <v>164.21452674420388</v>
      </c>
      <c r="BS91" s="132">
        <v>0</v>
      </c>
      <c r="BT91" s="132">
        <v>0</v>
      </c>
      <c r="BU91" s="132">
        <v>2.8182896865486069</v>
      </c>
      <c r="BV91" s="132">
        <v>1231.4140000000002</v>
      </c>
      <c r="BW91" s="132">
        <v>379896.23755898542</v>
      </c>
      <c r="BX91" s="132">
        <v>221909.786588049</v>
      </c>
      <c r="BY91" s="132">
        <v>92467.299504131544</v>
      </c>
      <c r="BZ91" s="132">
        <v>653000.06792982528</v>
      </c>
      <c r="CA91" s="132">
        <v>0</v>
      </c>
      <c r="CB91" s="132">
        <v>228.69431118411723</v>
      </c>
      <c r="CC91" s="132">
        <v>0</v>
      </c>
      <c r="CD91" s="132">
        <v>289888.5450112815</v>
      </c>
      <c r="CE91" s="132">
        <v>0</v>
      </c>
      <c r="CF91" s="132">
        <v>355.25297100232035</v>
      </c>
      <c r="CG91" s="132">
        <v>120.6450691891238</v>
      </c>
      <c r="CH91" s="132">
        <v>0</v>
      </c>
      <c r="CI91" s="160">
        <v>12892760.662962774</v>
      </c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8"/>
      <c r="CU91" s="468" t="s">
        <v>286</v>
      </c>
      <c r="CV91" s="469"/>
    </row>
    <row r="92" spans="1:100" s="17" customFormat="1" ht="15.75">
      <c r="A92" s="467" t="s">
        <v>297</v>
      </c>
      <c r="B92" s="467"/>
      <c r="C92" s="132">
        <v>136675.60960313928</v>
      </c>
      <c r="D92" s="132">
        <v>325.43048460629501</v>
      </c>
      <c r="E92" s="132">
        <v>3.448</v>
      </c>
      <c r="F92" s="132">
        <v>6240521.6023636367</v>
      </c>
      <c r="G92" s="132">
        <v>57071.755250000002</v>
      </c>
      <c r="H92" s="132">
        <v>160008.4701400632</v>
      </c>
      <c r="I92" s="132">
        <v>1167811.2074758883</v>
      </c>
      <c r="J92" s="132">
        <v>2879713.5555292866</v>
      </c>
      <c r="K92" s="132">
        <v>443291.43098345626</v>
      </c>
      <c r="L92" s="132">
        <v>362495.78906370385</v>
      </c>
      <c r="M92" s="132">
        <v>937440.69171916216</v>
      </c>
      <c r="N92" s="132">
        <v>564138.38208615826</v>
      </c>
      <c r="O92" s="132">
        <v>71812.310413401836</v>
      </c>
      <c r="P92" s="132">
        <v>135287.90735268532</v>
      </c>
      <c r="Q92" s="132">
        <v>473867.07902276632</v>
      </c>
      <c r="R92" s="132">
        <v>581484.62185661402</v>
      </c>
      <c r="S92" s="132">
        <v>1418194.6031109814</v>
      </c>
      <c r="T92" s="132">
        <v>1297048.6040058418</v>
      </c>
      <c r="U92" s="132">
        <v>676442.93632194132</v>
      </c>
      <c r="V92" s="132">
        <v>536140.04561031167</v>
      </c>
      <c r="W92" s="132">
        <v>4206057.3930818923</v>
      </c>
      <c r="X92" s="132">
        <v>1537124.5283398053</v>
      </c>
      <c r="Y92" s="132">
        <v>702653.06878980086</v>
      </c>
      <c r="Z92" s="132">
        <v>83509.1323648338</v>
      </c>
      <c r="AA92" s="132">
        <v>738648.32775164407</v>
      </c>
      <c r="AB92" s="132">
        <v>244298.52827429585</v>
      </c>
      <c r="AC92" s="132">
        <v>317626.84839322354</v>
      </c>
      <c r="AD92" s="132">
        <v>37670.360054315315</v>
      </c>
      <c r="AE92" s="132">
        <v>195116.3281012571</v>
      </c>
      <c r="AF92" s="132">
        <v>134689.66719447484</v>
      </c>
      <c r="AG92" s="132">
        <v>52660.201928769835</v>
      </c>
      <c r="AH92" s="132">
        <v>5464645.2220000001</v>
      </c>
      <c r="AI92" s="132">
        <v>1859600.1877689208</v>
      </c>
      <c r="AJ92" s="132">
        <v>333939.88713857107</v>
      </c>
      <c r="AK92" s="132">
        <v>22138.825145041759</v>
      </c>
      <c r="AL92" s="132">
        <v>13319.15</v>
      </c>
      <c r="AM92" s="132">
        <v>0</v>
      </c>
      <c r="AN92" s="132">
        <v>0</v>
      </c>
      <c r="AO92" s="132">
        <v>302770.60585035657</v>
      </c>
      <c r="AP92" s="132">
        <v>1307131.2232278183</v>
      </c>
      <c r="AQ92" s="132">
        <v>3399476.7012076648</v>
      </c>
      <c r="AR92" s="132">
        <v>7658882.5659754574</v>
      </c>
      <c r="AS92" s="132">
        <v>293641.28085274011</v>
      </c>
      <c r="AT92" s="132">
        <v>1364678.3236983798</v>
      </c>
      <c r="AU92" s="132">
        <v>1556134.2558407099</v>
      </c>
      <c r="AV92" s="132">
        <v>94462.751451350661</v>
      </c>
      <c r="AW92" s="132">
        <v>1032318.9184993022</v>
      </c>
      <c r="AX92" s="132">
        <v>447485.7598282285</v>
      </c>
      <c r="AY92" s="132">
        <v>169327.29985230928</v>
      </c>
      <c r="AZ92" s="132">
        <v>107693.56613389148</v>
      </c>
      <c r="BA92" s="132">
        <v>566712.90297671966</v>
      </c>
      <c r="BB92" s="132">
        <v>9232466.6076605991</v>
      </c>
      <c r="BC92" s="132">
        <v>41185.560071749955</v>
      </c>
      <c r="BD92" s="132">
        <v>14198.763238266269</v>
      </c>
      <c r="BE92" s="132">
        <v>2238885.9429089897</v>
      </c>
      <c r="BF92" s="132">
        <v>108946.14772140498</v>
      </c>
      <c r="BG92" s="132">
        <v>181323.97055256728</v>
      </c>
      <c r="BH92" s="132">
        <v>4705655.3987042736</v>
      </c>
      <c r="BI92" s="132">
        <v>110189.79714923067</v>
      </c>
      <c r="BJ92" s="132">
        <v>221063.3858149377</v>
      </c>
      <c r="BK92" s="132">
        <v>269644.1785579542</v>
      </c>
      <c r="BL92" s="132">
        <v>1741.6449542287273</v>
      </c>
      <c r="BM92" s="132">
        <v>95530.511582669031</v>
      </c>
      <c r="BN92" s="132">
        <v>50667.124823608887</v>
      </c>
      <c r="BO92" s="132">
        <v>1581.9130695412584</v>
      </c>
      <c r="BP92" s="132">
        <v>224052.62824241671</v>
      </c>
      <c r="BQ92" s="132">
        <v>8287.5742560514827</v>
      </c>
      <c r="BR92" s="132">
        <v>997931.59924236336</v>
      </c>
      <c r="BS92" s="132">
        <v>5344.0764436481477</v>
      </c>
      <c r="BT92" s="132">
        <v>33435.255307955187</v>
      </c>
      <c r="BU92" s="132">
        <v>63344.63872788773</v>
      </c>
      <c r="BV92" s="132">
        <v>4581712.9932036512</v>
      </c>
      <c r="BW92" s="132">
        <v>2968467.9108308917</v>
      </c>
      <c r="BX92" s="132">
        <v>3421632.4047256643</v>
      </c>
      <c r="BY92" s="132">
        <v>15278.668627616409</v>
      </c>
      <c r="BZ92" s="132">
        <v>208540.12019753715</v>
      </c>
      <c r="CA92" s="132">
        <v>8194.6299259521475</v>
      </c>
      <c r="CB92" s="132">
        <v>380.21120813293538</v>
      </c>
      <c r="CC92" s="132">
        <v>795.8</v>
      </c>
      <c r="CD92" s="132">
        <v>1110630.938598759</v>
      </c>
      <c r="CE92" s="132">
        <v>294267.44294500322</v>
      </c>
      <c r="CF92" s="132">
        <v>54064.93344665083</v>
      </c>
      <c r="CG92" s="132">
        <v>133990.84428531534</v>
      </c>
      <c r="CH92" s="132">
        <v>0</v>
      </c>
      <c r="CI92" s="160">
        <v>83787622.90914093</v>
      </c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8"/>
      <c r="CU92" s="468" t="s">
        <v>269</v>
      </c>
      <c r="CV92" s="469"/>
    </row>
    <row r="93" spans="1:100" s="17" customFormat="1" ht="16.5" thickBot="1">
      <c r="A93" s="459" t="s">
        <v>298</v>
      </c>
      <c r="B93" s="459"/>
      <c r="C93" s="132">
        <v>135538227.25983477</v>
      </c>
      <c r="D93" s="132">
        <v>-53710.873096907773</v>
      </c>
      <c r="E93" s="132">
        <v>12806897.964374341</v>
      </c>
      <c r="F93" s="132">
        <v>194409234.41678736</v>
      </c>
      <c r="G93" s="132">
        <v>1169371.7055221694</v>
      </c>
      <c r="H93" s="132">
        <v>4203247.2545356853</v>
      </c>
      <c r="I93" s="132">
        <v>22535070.984178804</v>
      </c>
      <c r="J93" s="132">
        <v>8464963.8556729853</v>
      </c>
      <c r="K93" s="132">
        <v>3927485.3018921767</v>
      </c>
      <c r="L93" s="132">
        <v>866402.95826788188</v>
      </c>
      <c r="M93" s="132">
        <v>1530751.9340490713</v>
      </c>
      <c r="N93" s="132">
        <v>8102710.0286013111</v>
      </c>
      <c r="O93" s="132">
        <v>2598519.1626391225</v>
      </c>
      <c r="P93" s="132">
        <v>1119653.0082444095</v>
      </c>
      <c r="Q93" s="132">
        <v>1533475.7883727758</v>
      </c>
      <c r="R93" s="132">
        <v>2188256.9377237209</v>
      </c>
      <c r="S93" s="132">
        <v>81056843.960068062</v>
      </c>
      <c r="T93" s="132">
        <v>29850750.985778641</v>
      </c>
      <c r="U93" s="132">
        <v>3774293.3616669839</v>
      </c>
      <c r="V93" s="132">
        <v>2648338.685355044</v>
      </c>
      <c r="W93" s="132">
        <v>17404888.471447181</v>
      </c>
      <c r="X93" s="132">
        <v>22522509.461279627</v>
      </c>
      <c r="Y93" s="132">
        <v>4414719.1815574821</v>
      </c>
      <c r="Z93" s="132">
        <v>2806005.2115751044</v>
      </c>
      <c r="AA93" s="132">
        <v>4223711.964319353</v>
      </c>
      <c r="AB93" s="132">
        <v>951937.2623313989</v>
      </c>
      <c r="AC93" s="132">
        <v>880095.62163713737</v>
      </c>
      <c r="AD93" s="132">
        <v>121165.46033822371</v>
      </c>
      <c r="AE93" s="132">
        <v>5426698.138374825</v>
      </c>
      <c r="AF93" s="132">
        <v>2293227.5687830728</v>
      </c>
      <c r="AG93" s="132">
        <v>17145298.617158063</v>
      </c>
      <c r="AH93" s="132">
        <v>5036565.0251996769</v>
      </c>
      <c r="AI93" s="132">
        <v>4311843.9911986534</v>
      </c>
      <c r="AJ93" s="132">
        <v>-275831.94968863268</v>
      </c>
      <c r="AK93" s="132">
        <v>117822.89847852114</v>
      </c>
      <c r="AL93" s="132">
        <v>23020398.975788888</v>
      </c>
      <c r="AM93" s="132">
        <v>4586347.8286233842</v>
      </c>
      <c r="AN93" s="132">
        <v>32718040.470036447</v>
      </c>
      <c r="AO93" s="132">
        <v>13421333.844452355</v>
      </c>
      <c r="AP93" s="132">
        <v>56878493.198778659</v>
      </c>
      <c r="AQ93" s="132">
        <v>141638059.54553825</v>
      </c>
      <c r="AR93" s="132">
        <v>15689940.243376482</v>
      </c>
      <c r="AS93" s="132">
        <v>9493369.1517560743</v>
      </c>
      <c r="AT93" s="132">
        <v>15041625.88794267</v>
      </c>
      <c r="AU93" s="132">
        <v>36346656.318321906</v>
      </c>
      <c r="AV93" s="132">
        <v>1235330.8332054431</v>
      </c>
      <c r="AW93" s="132">
        <v>19955948.855376881</v>
      </c>
      <c r="AX93" s="132">
        <v>29640376.949328911</v>
      </c>
      <c r="AY93" s="132">
        <v>-33972.457422813372</v>
      </c>
      <c r="AZ93" s="132">
        <v>270100.65244583349</v>
      </c>
      <c r="BA93" s="132">
        <v>-1904132.9516496833</v>
      </c>
      <c r="BB93" s="132">
        <v>25225024.444327384</v>
      </c>
      <c r="BC93" s="132">
        <v>1814190.1464311709</v>
      </c>
      <c r="BD93" s="132">
        <v>350181.3793712742</v>
      </c>
      <c r="BE93" s="132">
        <v>20314493.898525868</v>
      </c>
      <c r="BF93" s="132">
        <v>2629427.8196423771</v>
      </c>
      <c r="BG93" s="132">
        <v>442628.36362911458</v>
      </c>
      <c r="BH93" s="132">
        <v>108160004.86878589</v>
      </c>
      <c r="BI93" s="132">
        <v>4852423.4743828299</v>
      </c>
      <c r="BJ93" s="132">
        <v>3257477.5419920185</v>
      </c>
      <c r="BK93" s="132">
        <v>5891646.3859636346</v>
      </c>
      <c r="BL93" s="132">
        <v>4724176.0823146654</v>
      </c>
      <c r="BM93" s="132">
        <v>5013346.9497714657</v>
      </c>
      <c r="BN93" s="132">
        <v>3987526.3355726632</v>
      </c>
      <c r="BO93" s="132">
        <v>49646.285287938932</v>
      </c>
      <c r="BP93" s="132">
        <v>1535367.7714163244</v>
      </c>
      <c r="BQ93" s="132">
        <v>1262843.4830797601</v>
      </c>
      <c r="BR93" s="132">
        <v>15307549.998123577</v>
      </c>
      <c r="BS93" s="132">
        <v>1634517.562282902</v>
      </c>
      <c r="BT93" s="132">
        <v>1526882.2854232059</v>
      </c>
      <c r="BU93" s="132">
        <v>4622595.2889534868</v>
      </c>
      <c r="BV93" s="132">
        <v>-1048537.7088564547</v>
      </c>
      <c r="BW93" s="132">
        <v>14869889.863655578</v>
      </c>
      <c r="BX93" s="132">
        <v>16972391.778615862</v>
      </c>
      <c r="BY93" s="132">
        <v>392815.04782382521</v>
      </c>
      <c r="BZ93" s="132">
        <v>2526426.2758295662</v>
      </c>
      <c r="CA93" s="132">
        <v>116426.88942573855</v>
      </c>
      <c r="CB93" s="132">
        <v>69.625526287385924</v>
      </c>
      <c r="CC93" s="132">
        <v>33836.854221813272</v>
      </c>
      <c r="CD93" s="132">
        <v>2145250.1847125958</v>
      </c>
      <c r="CE93" s="132">
        <v>0.18115416943328455</v>
      </c>
      <c r="CF93" s="132">
        <v>11110714.914641488</v>
      </c>
      <c r="CG93" s="132">
        <v>3214722.7305389461</v>
      </c>
      <c r="CH93" s="132">
        <v>0</v>
      </c>
      <c r="CI93" s="160">
        <v>1266585315.9529245</v>
      </c>
      <c r="CJ93" s="147"/>
      <c r="CK93" s="147"/>
      <c r="CL93" s="147"/>
      <c r="CM93" s="147"/>
      <c r="CN93" s="147"/>
      <c r="CO93" s="147"/>
      <c r="CP93" s="147"/>
      <c r="CQ93" s="147"/>
      <c r="CR93" s="147"/>
      <c r="CS93" s="147"/>
      <c r="CT93" s="148"/>
      <c r="CU93" s="460" t="s">
        <v>270</v>
      </c>
      <c r="CV93" s="461"/>
    </row>
    <row r="94" spans="1:100" s="17" customFormat="1" ht="16.5" thickBot="1">
      <c r="A94" s="462" t="s">
        <v>299</v>
      </c>
      <c r="B94" s="463"/>
      <c r="C94" s="160">
        <v>284940802.66551387</v>
      </c>
      <c r="D94" s="160">
        <v>40928.052084758099</v>
      </c>
      <c r="E94" s="160">
        <v>18304724.760364298</v>
      </c>
      <c r="F94" s="160">
        <v>217433086.69699997</v>
      </c>
      <c r="G94" s="160">
        <v>1463777.1957499997</v>
      </c>
      <c r="H94" s="160">
        <v>12344732.39989992</v>
      </c>
      <c r="I94" s="160">
        <v>32737101.615463931</v>
      </c>
      <c r="J94" s="160">
        <v>148639947.16639218</v>
      </c>
      <c r="K94" s="160">
        <v>17402932.386300091</v>
      </c>
      <c r="L94" s="160">
        <v>6296402.4068247648</v>
      </c>
      <c r="M94" s="160">
        <v>18986574.749460958</v>
      </c>
      <c r="N94" s="160">
        <v>22725135.929374076</v>
      </c>
      <c r="O94" s="160">
        <v>6012049.1874802597</v>
      </c>
      <c r="P94" s="160">
        <v>5032785.8660323685</v>
      </c>
      <c r="Q94" s="160">
        <v>11514988.090114873</v>
      </c>
      <c r="R94" s="160">
        <v>12712460.715103965</v>
      </c>
      <c r="S94" s="160">
        <v>270009164.9024778</v>
      </c>
      <c r="T94" s="160">
        <v>55159651.7340132</v>
      </c>
      <c r="U94" s="160">
        <v>15929781.411569802</v>
      </c>
      <c r="V94" s="160">
        <v>15464349.193682516</v>
      </c>
      <c r="W94" s="160">
        <v>50776387.954877518</v>
      </c>
      <c r="X94" s="160">
        <v>112131212.50124528</v>
      </c>
      <c r="Y94" s="160">
        <v>16841042.131103013</v>
      </c>
      <c r="Z94" s="160">
        <v>5510598.9621082647</v>
      </c>
      <c r="AA94" s="160">
        <v>16370564.584078791</v>
      </c>
      <c r="AB94" s="160">
        <v>8184684.0085056378</v>
      </c>
      <c r="AC94" s="160">
        <v>10698240.404606057</v>
      </c>
      <c r="AD94" s="160">
        <v>1431065.8850648287</v>
      </c>
      <c r="AE94" s="160">
        <v>15763354.578909272</v>
      </c>
      <c r="AF94" s="160">
        <v>15379719.420874737</v>
      </c>
      <c r="AG94" s="160">
        <v>18366486.123321932</v>
      </c>
      <c r="AH94" s="160">
        <v>127128029.57599999</v>
      </c>
      <c r="AI94" s="160">
        <v>12246651</v>
      </c>
      <c r="AJ94" s="160">
        <v>2074094.4433807544</v>
      </c>
      <c r="AK94" s="160">
        <v>434504.78535542829</v>
      </c>
      <c r="AL94" s="160">
        <v>113179409.58405662</v>
      </c>
      <c r="AM94" s="160">
        <v>24093934.029271647</v>
      </c>
      <c r="AN94" s="160">
        <v>75703238.491767541</v>
      </c>
      <c r="AO94" s="160">
        <v>18953876.691004865</v>
      </c>
      <c r="AP94" s="160">
        <v>74147344.008173585</v>
      </c>
      <c r="AQ94" s="160">
        <v>184599818.71387571</v>
      </c>
      <c r="AR94" s="160">
        <v>55284064.841055445</v>
      </c>
      <c r="AS94" s="160">
        <v>15263913.41486698</v>
      </c>
      <c r="AT94" s="160">
        <v>32997277</v>
      </c>
      <c r="AU94" s="160">
        <v>44635655.538999505</v>
      </c>
      <c r="AV94" s="160">
        <v>4039396.0473118071</v>
      </c>
      <c r="AW94" s="160">
        <v>32055728.193045098</v>
      </c>
      <c r="AX94" s="160">
        <v>66806507.62421418</v>
      </c>
      <c r="AY94" s="160">
        <v>1904034.0330991528</v>
      </c>
      <c r="AZ94" s="160">
        <v>938018.69432323845</v>
      </c>
      <c r="BA94" s="160">
        <v>1690762.0962552307</v>
      </c>
      <c r="BB94" s="160">
        <v>55711703.587464303</v>
      </c>
      <c r="BC94" s="160">
        <v>2384979.8424717532</v>
      </c>
      <c r="BD94" s="160">
        <v>521559.72005302395</v>
      </c>
      <c r="BE94" s="160">
        <v>54160572.941237666</v>
      </c>
      <c r="BF94" s="160">
        <v>7468927.120895775</v>
      </c>
      <c r="BG94" s="160">
        <v>1402128.0037527415</v>
      </c>
      <c r="BH94" s="160">
        <v>136749451.31084901</v>
      </c>
      <c r="BI94" s="160">
        <v>7448398.7741994569</v>
      </c>
      <c r="BJ94" s="160">
        <v>4513158.2082081316</v>
      </c>
      <c r="BK94" s="160">
        <v>11219738.148623973</v>
      </c>
      <c r="BL94" s="160">
        <v>4762529.1475934908</v>
      </c>
      <c r="BM94" s="160">
        <v>7090507.9848114299</v>
      </c>
      <c r="BN94" s="160">
        <v>7867440.066976279</v>
      </c>
      <c r="BO94" s="160">
        <v>66843.118110490017</v>
      </c>
      <c r="BP94" s="160">
        <v>3251358.8477468258</v>
      </c>
      <c r="BQ94" s="160">
        <v>1507813.5506597687</v>
      </c>
      <c r="BR94" s="160">
        <v>32372478.581182461</v>
      </c>
      <c r="BS94" s="160">
        <v>2183629.928916838</v>
      </c>
      <c r="BT94" s="160">
        <v>1988171.9367839945</v>
      </c>
      <c r="BU94" s="160">
        <v>6895970.2051445842</v>
      </c>
      <c r="BV94" s="160">
        <v>117491757.40956032</v>
      </c>
      <c r="BW94" s="160">
        <v>89434575.743701279</v>
      </c>
      <c r="BX94" s="160">
        <v>60935511.06495893</v>
      </c>
      <c r="BY94" s="160">
        <v>467530.14117693028</v>
      </c>
      <c r="BZ94" s="160">
        <v>3429826.1169440839</v>
      </c>
      <c r="CA94" s="160">
        <v>189067.52723101038</v>
      </c>
      <c r="CB94" s="160">
        <v>4529.3669608723012</v>
      </c>
      <c r="CC94" s="160">
        <v>53370</v>
      </c>
      <c r="CD94" s="160">
        <v>21450064.51972935</v>
      </c>
      <c r="CE94" s="160">
        <v>12359232.603690136</v>
      </c>
      <c r="CF94" s="160">
        <v>12440226.537114769</v>
      </c>
      <c r="CG94" s="160">
        <v>6119137.3953786967</v>
      </c>
      <c r="CH94" s="160">
        <v>785922.86202400795</v>
      </c>
      <c r="CI94" s="160">
        <v>3007509104.7998071</v>
      </c>
      <c r="CJ94" s="147"/>
      <c r="CK94" s="147"/>
      <c r="CL94" s="147"/>
      <c r="CM94" s="147"/>
      <c r="CN94" s="147"/>
      <c r="CO94" s="147"/>
      <c r="CP94" s="147"/>
      <c r="CQ94" s="147"/>
      <c r="CR94" s="147"/>
      <c r="CS94" s="147"/>
      <c r="CT94" s="148"/>
      <c r="CU94" s="464" t="s">
        <v>271</v>
      </c>
      <c r="CV94" s="465"/>
    </row>
    <row r="95" spans="1:100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>
        <f>O87/O94</f>
        <v>0.44000000000000006</v>
      </c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49"/>
      <c r="CK95" s="149"/>
      <c r="CL95" s="149"/>
      <c r="CM95" s="147"/>
      <c r="CN95" s="147"/>
      <c r="CO95" s="147"/>
      <c r="CP95" s="147"/>
      <c r="CQ95" s="147"/>
      <c r="CR95" s="147"/>
      <c r="CS95" s="147"/>
      <c r="CT95" s="129"/>
      <c r="CU95" s="129"/>
      <c r="CV95" s="129"/>
    </row>
    <row r="96" spans="1:100"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6"/>
      <c r="AI96" s="46"/>
      <c r="AJ96" s="46"/>
      <c r="AK96" s="46"/>
      <c r="AL96" s="46"/>
      <c r="AM96" s="46"/>
      <c r="AN96" s="46"/>
      <c r="AO96" s="46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6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6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</row>
    <row r="97" spans="3:98"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</row>
    <row r="98" spans="3:98">
      <c r="BB98" s="16"/>
      <c r="BG98" s="16"/>
    </row>
    <row r="100" spans="3:98" ht="15.75">
      <c r="BV100" s="47"/>
      <c r="CI100" s="48"/>
    </row>
    <row r="101" spans="3:98">
      <c r="CI101" s="16"/>
    </row>
    <row r="102" spans="3:98">
      <c r="CI102" s="16"/>
    </row>
  </sheetData>
  <mergeCells count="33">
    <mergeCell ref="A1:AF1"/>
    <mergeCell ref="CQ1:CV1"/>
    <mergeCell ref="A2:C2"/>
    <mergeCell ref="CT2:CV2"/>
    <mergeCell ref="CJ3:CM3"/>
    <mergeCell ref="CN3:CP3"/>
    <mergeCell ref="CQ3:CS3"/>
    <mergeCell ref="CT3:CT4"/>
    <mergeCell ref="CU3:CU4"/>
    <mergeCell ref="A85:B85"/>
    <mergeCell ref="CU85:CV85"/>
    <mergeCell ref="A86:B86"/>
    <mergeCell ref="CU86:CV86"/>
    <mergeCell ref="CV3:CV5"/>
    <mergeCell ref="A3:A5"/>
    <mergeCell ref="B3:B4"/>
    <mergeCell ref="CI3:CI4"/>
    <mergeCell ref="A87:B87"/>
    <mergeCell ref="CU87:CV87"/>
    <mergeCell ref="A88:B88"/>
    <mergeCell ref="CU88:CV88"/>
    <mergeCell ref="A89:B89"/>
    <mergeCell ref="CU89:CV89"/>
    <mergeCell ref="A93:B93"/>
    <mergeCell ref="CU93:CV93"/>
    <mergeCell ref="A94:B94"/>
    <mergeCell ref="CU94:CV94"/>
    <mergeCell ref="A90:B90"/>
    <mergeCell ref="CU90:CV90"/>
    <mergeCell ref="A91:B91"/>
    <mergeCell ref="CU91:CV91"/>
    <mergeCell ref="A92:B92"/>
    <mergeCell ref="CU92:CV92"/>
  </mergeCells>
  <pageMargins left="0.70866141732283472" right="0.70866141732283472" top="0.74803149606299213" bottom="0.74803149606299213" header="0.31496062992125984" footer="0.31496062992125984"/>
  <pageSetup paperSize="411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pie</vt:lpstr>
      <vt:lpstr>cont</vt:lpstr>
      <vt:lpstr>sup_sec</vt:lpstr>
      <vt:lpstr>use_sec</vt:lpstr>
      <vt:lpstr>balance</vt:lpstr>
      <vt:lpstr>SCAT</vt:lpstr>
      <vt:lpstr>UCAT</vt:lpstr>
      <vt:lpstr>sup_isic</vt:lpstr>
      <vt:lpstr>use_isic</vt:lpstr>
      <vt:lpstr>balance!Print_Area</vt:lpstr>
      <vt:lpstr>cont!Print_Area</vt:lpstr>
      <vt:lpstr>pie!Print_Area</vt:lpstr>
      <vt:lpstr>sup_isic!Print_Area</vt:lpstr>
      <vt:lpstr>sup_sec!Print_Area</vt:lpstr>
      <vt:lpstr>use_isic!Print_Area</vt:lpstr>
      <vt:lpstr>use_sec!Print_Area</vt:lpstr>
      <vt:lpstr>balance!Print_Titles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ahmed_f</dc:creator>
  <cp:lastModifiedBy>Ahmed_f</cp:lastModifiedBy>
  <cp:lastPrinted>2016-02-18T08:52:00Z</cp:lastPrinted>
  <dcterms:created xsi:type="dcterms:W3CDTF">2013-07-17T09:08:57Z</dcterms:created>
  <dcterms:modified xsi:type="dcterms:W3CDTF">2016-06-06T09:23:19Z</dcterms:modified>
</cp:coreProperties>
</file>